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vents Anlässe Projekte\diverse Events (alle ausser EK, DV, PS-Tag)\IPCAS_WC_StMoritz\2022\02_FIS\Invitation\"/>
    </mc:Choice>
  </mc:AlternateContent>
  <bookViews>
    <workbookView xWindow="-105" yWindow="-105" windowWidth="19425" windowHeight="10425"/>
  </bookViews>
  <sheets>
    <sheet name="Entry" sheetId="6" r:id="rId1"/>
    <sheet name="Drop" sheetId="4" state="hidden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6" l="1"/>
  <c r="N28" i="6"/>
  <c r="F33" i="6"/>
  <c r="F31" i="6"/>
  <c r="O21" i="6"/>
  <c r="D34" i="6"/>
  <c r="F32" i="6"/>
  <c r="J8" i="6"/>
  <c r="O9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O8" i="6"/>
  <c r="O10" i="6"/>
  <c r="O11" i="6"/>
  <c r="O12" i="6"/>
  <c r="O13" i="6"/>
  <c r="O14" i="6"/>
  <c r="O15" i="6"/>
  <c r="O16" i="6"/>
  <c r="O17" i="6"/>
  <c r="O18" i="6"/>
  <c r="O19" i="6"/>
  <c r="O20" i="6"/>
  <c r="O22" i="6"/>
  <c r="O23" i="6"/>
  <c r="O24" i="6"/>
  <c r="O25" i="6"/>
  <c r="O26" i="6"/>
  <c r="O27" i="6"/>
  <c r="P28" i="6"/>
  <c r="Q28" i="6"/>
  <c r="R28" i="6"/>
  <c r="S28" i="6"/>
  <c r="K28" i="6"/>
  <c r="L28" i="6"/>
  <c r="M28" i="6"/>
  <c r="F28" i="6"/>
  <c r="G28" i="6"/>
  <c r="H28" i="6"/>
  <c r="I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D31" i="6"/>
  <c r="D32" i="6"/>
  <c r="D33" i="6"/>
  <c r="F35" i="6"/>
</calcChain>
</file>

<file path=xl/sharedStrings.xml><?xml version="1.0" encoding="utf-8"?>
<sst xmlns="http://schemas.openxmlformats.org/spreadsheetml/2006/main" count="53" uniqueCount="39">
  <si>
    <t>Röthlisberger</t>
  </si>
  <si>
    <t>Joachim</t>
  </si>
  <si>
    <t>Name</t>
  </si>
  <si>
    <t>Prename</t>
  </si>
  <si>
    <t>Total</t>
  </si>
  <si>
    <t>Athlete</t>
  </si>
  <si>
    <t>Staff</t>
  </si>
  <si>
    <t>Guide</t>
  </si>
  <si>
    <t>Fee Calculation</t>
  </si>
  <si>
    <t>Function 
(Athlete, Guide or Staff)</t>
  </si>
  <si>
    <t>Cost</t>
  </si>
  <si>
    <t>Guide/Staff</t>
  </si>
  <si>
    <t>Hans</t>
  </si>
  <si>
    <t>Mustermann</t>
  </si>
  <si>
    <t>Doe</t>
  </si>
  <si>
    <t>John</t>
  </si>
  <si>
    <t>Nation</t>
  </si>
  <si>
    <t>remark…</t>
  </si>
  <si>
    <t>Guide / Staff
Ski Pass</t>
  </si>
  <si>
    <t>1 Day-Pass</t>
  </si>
  <si>
    <t>2 Day-Pass</t>
  </si>
  <si>
    <t>3 Day-Pass</t>
  </si>
  <si>
    <t>Fee (€ 15.- / Race)</t>
  </si>
  <si>
    <t>4 Day-Pass</t>
  </si>
  <si>
    <t>Ski Pass Calculation</t>
  </si>
  <si>
    <t>Race Entry &amp;
Ski Pass
SL 1</t>
  </si>
  <si>
    <t>Race Entry &amp;
Ski Pass
SL 2</t>
  </si>
  <si>
    <t>Lunch (€ 18.- / Day)</t>
  </si>
  <si>
    <t>Team Entry FIS Para Alpine World Cup St. Moritz / Switzerland 2022</t>
  </si>
  <si>
    <t>Lunch 
08.12.2022</t>
  </si>
  <si>
    <t>Lunch 
09.12.2022</t>
  </si>
  <si>
    <t>Lunch 
10.12.2022</t>
  </si>
  <si>
    <t>Lunch 
11.12.2022</t>
  </si>
  <si>
    <t>Ski Pass Athlete (€ 15.- / Day)</t>
  </si>
  <si>
    <t>Ski Pass Staff/Guide (€ 25.- / Day)</t>
  </si>
  <si>
    <t>Race Entry &amp;
Ski Pass
GS</t>
  </si>
  <si>
    <t>Race Entry &amp;
Ski Pass
SL 3</t>
  </si>
  <si>
    <t>Please submit it to competition@plusport.ch until 21.11.2022</t>
  </si>
  <si>
    <t>Invoice recipient adress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</si>
</sst>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;_ @_ 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u/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15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6" fillId="0" borderId="0" xfId="1" applyFont="1" applyAlignment="1" applyProtection="1">
      <alignment vertical="center"/>
    </xf>
    <xf numFmtId="0" fontId="5" fillId="10" borderId="1" xfId="0" applyFont="1" applyFill="1" applyBorder="1" applyAlignment="1" applyProtection="1">
      <alignment vertical="center"/>
      <protection locked="0"/>
    </xf>
    <xf numFmtId="14" fontId="3" fillId="6" borderId="1" xfId="0" applyNumberFormat="1" applyFont="1" applyFill="1" applyBorder="1" applyAlignment="1" applyProtection="1">
      <alignment horizontal="center" vertical="center"/>
    </xf>
    <xf numFmtId="14" fontId="3" fillId="6" borderId="2" xfId="0" applyNumberFormat="1" applyFont="1" applyFill="1" applyBorder="1" applyAlignment="1" applyProtection="1">
      <alignment horizontal="center" vertical="center"/>
    </xf>
    <xf numFmtId="14" fontId="3" fillId="7" borderId="1" xfId="0" applyNumberFormat="1" applyFont="1" applyFill="1" applyBorder="1" applyAlignment="1" applyProtection="1">
      <alignment horizontal="center" vertical="center"/>
    </xf>
    <xf numFmtId="14" fontId="3" fillId="7" borderId="46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6" borderId="29" xfId="0" applyFont="1" applyFill="1" applyBorder="1" applyAlignment="1" applyProtection="1">
      <alignment horizontal="center" vertical="center" wrapText="1"/>
    </xf>
    <xf numFmtId="0" fontId="3" fillId="6" borderId="18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3" fillId="8" borderId="38" xfId="0" applyFont="1" applyFill="1" applyBorder="1" applyAlignment="1" applyProtection="1">
      <alignment horizontal="center" vertical="center" wrapText="1"/>
    </xf>
    <xf numFmtId="0" fontId="3" fillId="8" borderId="39" xfId="0" applyFont="1" applyFill="1" applyBorder="1" applyAlignment="1" applyProtection="1">
      <alignment horizontal="center" vertical="center" wrapText="1"/>
    </xf>
    <xf numFmtId="0" fontId="3" fillId="8" borderId="15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 wrapText="1"/>
      <protection locked="0"/>
    </xf>
    <xf numFmtId="0" fontId="7" fillId="5" borderId="23" xfId="0" applyFont="1" applyFill="1" applyBorder="1" applyAlignment="1" applyProtection="1">
      <alignment vertical="center"/>
    </xf>
    <xf numFmtId="0" fontId="7" fillId="5" borderId="24" xfId="0" applyFont="1" applyFill="1" applyBorder="1" applyAlignment="1" applyProtection="1">
      <alignment vertical="center"/>
    </xf>
    <xf numFmtId="0" fontId="7" fillId="5" borderId="23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center" vertical="center"/>
    </xf>
    <xf numFmtId="0" fontId="7" fillId="5" borderId="25" xfId="0" applyFont="1" applyFill="1" applyBorder="1" applyAlignment="1" applyProtection="1">
      <alignment horizontal="center" vertical="center"/>
    </xf>
    <xf numFmtId="0" fontId="7" fillId="5" borderId="41" xfId="0" applyFont="1" applyFill="1" applyBorder="1" applyAlignment="1" applyProtection="1">
      <alignment horizontal="center" vertical="center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vertical="center"/>
    </xf>
    <xf numFmtId="0" fontId="7" fillId="5" borderId="12" xfId="0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4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vertical="center"/>
    </xf>
    <xf numFmtId="0" fontId="7" fillId="5" borderId="30" xfId="0" applyFont="1" applyFill="1" applyBorder="1" applyAlignment="1" applyProtection="1">
      <alignment vertical="center"/>
    </xf>
    <xf numFmtId="0" fontId="7" fillId="5" borderId="29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</xf>
    <xf numFmtId="0" fontId="7" fillId="5" borderId="31" xfId="0" applyFont="1" applyFill="1" applyBorder="1" applyAlignment="1" applyProtection="1">
      <alignment horizontal="center" vertical="center"/>
    </xf>
    <xf numFmtId="0" fontId="7" fillId="5" borderId="4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vertical="center"/>
      <protection locked="0"/>
    </xf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8" borderId="20" xfId="0" applyFont="1" applyFill="1" applyBorder="1" applyAlignment="1" applyProtection="1">
      <alignment horizontal="center" vertical="center"/>
      <protection locked="0"/>
    </xf>
    <xf numFmtId="0" fontId="5" fillId="8" borderId="16" xfId="0" applyFont="1" applyFill="1" applyBorder="1" applyAlignment="1" applyProtection="1">
      <alignment horizontal="center" vertical="center"/>
      <protection locked="0"/>
    </xf>
    <xf numFmtId="0" fontId="5" fillId="8" borderId="4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4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5" fillId="8" borderId="10" xfId="0" applyFont="1" applyFill="1" applyBorder="1" applyAlignment="1" applyProtection="1">
      <alignment horizontal="center" vertical="center"/>
      <protection locked="0"/>
    </xf>
    <xf numFmtId="0" fontId="5" fillId="8" borderId="4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</xf>
    <xf numFmtId="0" fontId="5" fillId="0" borderId="0" xfId="0" applyFont="1"/>
    <xf numFmtId="164" fontId="5" fillId="0" borderId="0" xfId="0" applyNumberFormat="1" applyFont="1" applyAlignment="1" applyProtection="1">
      <alignment horizontal="right" vertical="center"/>
    </xf>
    <xf numFmtId="164" fontId="5" fillId="0" borderId="3" xfId="0" applyNumberFormat="1" applyFont="1" applyBorder="1" applyAlignment="1" applyProtection="1">
      <alignment horizontal="right" vertical="center"/>
    </xf>
    <xf numFmtId="164" fontId="3" fillId="0" borderId="4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10" borderId="12" xfId="0" applyFont="1" applyFill="1" applyBorder="1" applyAlignment="1" applyProtection="1">
      <alignment horizontal="center" vertical="top" wrapText="1"/>
    </xf>
    <xf numFmtId="0" fontId="5" fillId="10" borderId="46" xfId="0" applyFont="1" applyFill="1" applyBorder="1" applyAlignment="1" applyProtection="1">
      <alignment horizontal="center" vertical="top" wrapText="1"/>
    </xf>
    <xf numFmtId="0" fontId="5" fillId="10" borderId="40" xfId="0" applyFont="1" applyFill="1" applyBorder="1" applyAlignment="1" applyProtection="1">
      <alignment horizontal="center" vertical="top" wrapText="1"/>
    </xf>
    <xf numFmtId="0" fontId="10" fillId="10" borderId="0" xfId="1" applyFont="1" applyFill="1" applyAlignment="1" applyProtection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3" fillId="0" borderId="12" xfId="0" applyFont="1" applyFill="1" applyBorder="1" applyAlignment="1" applyProtection="1">
      <alignment horizontal="center" vertical="top" wrapText="1"/>
    </xf>
    <xf numFmtId="0" fontId="3" fillId="0" borderId="46" xfId="0" applyFont="1" applyFill="1" applyBorder="1" applyAlignment="1" applyProtection="1">
      <alignment horizontal="center" vertical="top" wrapText="1"/>
    </xf>
    <xf numFmtId="0" fontId="3" fillId="0" borderId="40" xfId="0" applyFont="1" applyFill="1" applyBorder="1" applyAlignment="1" applyProtection="1">
      <alignment horizontal="center" vertical="top" wrapText="1"/>
    </xf>
  </cellXfs>
  <cellStyles count="2">
    <cellStyle name="Link" xfId="1" builtinId="8"/>
    <cellStyle name="Standard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BC6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@plusport.ch?subject=Entry%20World%20Cup%20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Normal="100" workbookViewId="0"/>
  </sheetViews>
  <sheetFormatPr baseColWidth="10" defaultColWidth="11" defaultRowHeight="11.25" outlineLevelCol="1" x14ac:dyDescent="0.2"/>
  <cols>
    <col min="1" max="1" width="3.25" style="7" customWidth="1"/>
    <col min="2" max="2" width="9.5" style="7" hidden="1" customWidth="1"/>
    <col min="3" max="3" width="17.125" style="7" bestFit="1" customWidth="1"/>
    <col min="4" max="5" width="21.375" style="6" customWidth="1"/>
    <col min="6" max="8" width="9.5" style="6" customWidth="1"/>
    <col min="9" max="9" width="9.5" style="84" customWidth="1"/>
    <col min="10" max="10" width="9.5" style="6" hidden="1" customWidth="1" outlineLevel="1"/>
    <col min="11" max="11" width="9.5" style="84" customWidth="1" collapsed="1"/>
    <col min="12" max="14" width="9.5" style="84" customWidth="1"/>
    <col min="15" max="15" width="9.5" style="6" hidden="1" customWidth="1" outlineLevel="1"/>
    <col min="16" max="16" width="9.5" style="6" customWidth="1" collapsed="1"/>
    <col min="17" max="17" width="9.5" style="12" customWidth="1"/>
    <col min="18" max="19" width="9.5" style="6" customWidth="1"/>
    <col min="20" max="21" width="10" style="6" customWidth="1"/>
    <col min="22" max="16384" width="11" style="6"/>
  </cols>
  <sheetData>
    <row r="1" spans="1:23" s="4" customFormat="1" ht="31.5" customHeight="1" thickBot="1" x14ac:dyDescent="0.25">
      <c r="A1" s="1" t="s">
        <v>28</v>
      </c>
      <c r="B1" s="2"/>
      <c r="C1" s="3"/>
      <c r="D1" s="3"/>
      <c r="E1" s="3"/>
      <c r="F1" s="93" t="s">
        <v>37</v>
      </c>
      <c r="G1" s="93"/>
      <c r="H1" s="93"/>
      <c r="I1" s="93"/>
      <c r="J1" s="93"/>
      <c r="K1" s="93"/>
      <c r="L1" s="93"/>
      <c r="M1" s="93"/>
      <c r="N1" s="93"/>
      <c r="P1" s="3"/>
      <c r="T1" s="5"/>
      <c r="U1" s="5"/>
      <c r="V1" s="6"/>
    </row>
    <row r="2" spans="1:23" x14ac:dyDescent="0.2">
      <c r="D2" s="8" t="s">
        <v>16</v>
      </c>
      <c r="E2" s="9"/>
      <c r="F2" s="10" t="s">
        <v>5</v>
      </c>
      <c r="G2" s="10" t="s">
        <v>5</v>
      </c>
      <c r="H2" s="10" t="s">
        <v>5</v>
      </c>
      <c r="I2" s="11" t="s">
        <v>5</v>
      </c>
      <c r="K2" s="10" t="s">
        <v>11</v>
      </c>
      <c r="L2" s="10" t="s">
        <v>11</v>
      </c>
      <c r="M2" s="10" t="s">
        <v>11</v>
      </c>
      <c r="N2" s="10" t="s">
        <v>11</v>
      </c>
      <c r="T2" s="5"/>
      <c r="U2" s="5"/>
      <c r="W2" s="13"/>
    </row>
    <row r="3" spans="1:23" ht="12" thickBot="1" x14ac:dyDescent="0.25">
      <c r="D3" s="14"/>
      <c r="F3" s="15">
        <v>44903</v>
      </c>
      <c r="G3" s="15">
        <v>44904</v>
      </c>
      <c r="H3" s="15">
        <v>44905</v>
      </c>
      <c r="I3" s="16">
        <v>44906</v>
      </c>
      <c r="J3" s="4"/>
      <c r="K3" s="17">
        <v>44903</v>
      </c>
      <c r="L3" s="17">
        <v>44904</v>
      </c>
      <c r="M3" s="17">
        <v>44905</v>
      </c>
      <c r="N3" s="18">
        <v>44906</v>
      </c>
      <c r="O3" s="4"/>
      <c r="Q3" s="6"/>
      <c r="T3" s="5"/>
      <c r="U3" s="5"/>
    </row>
    <row r="4" spans="1:23" s="4" customFormat="1" ht="34.5" thickBot="1" x14ac:dyDescent="0.25">
      <c r="A4" s="19"/>
      <c r="B4" s="19"/>
      <c r="C4" s="20" t="s">
        <v>9</v>
      </c>
      <c r="D4" s="21" t="s">
        <v>2</v>
      </c>
      <c r="E4" s="22" t="s">
        <v>3</v>
      </c>
      <c r="F4" s="23" t="s">
        <v>35</v>
      </c>
      <c r="G4" s="23" t="s">
        <v>25</v>
      </c>
      <c r="H4" s="23" t="s">
        <v>26</v>
      </c>
      <c r="I4" s="24" t="s">
        <v>36</v>
      </c>
      <c r="K4" s="25" t="s">
        <v>18</v>
      </c>
      <c r="L4" s="25" t="s">
        <v>18</v>
      </c>
      <c r="M4" s="25" t="s">
        <v>18</v>
      </c>
      <c r="N4" s="25" t="s">
        <v>18</v>
      </c>
      <c r="P4" s="26" t="s">
        <v>29</v>
      </c>
      <c r="Q4" s="27" t="s">
        <v>30</v>
      </c>
      <c r="R4" s="27" t="s">
        <v>31</v>
      </c>
      <c r="S4" s="28" t="s">
        <v>32</v>
      </c>
      <c r="T4" s="5"/>
      <c r="U4" s="5"/>
      <c r="V4" s="6"/>
    </row>
    <row r="5" spans="1:23" ht="17.25" customHeight="1" x14ac:dyDescent="0.2">
      <c r="A5" s="29"/>
      <c r="B5" s="29"/>
      <c r="C5" s="30" t="s">
        <v>5</v>
      </c>
      <c r="D5" s="31" t="s">
        <v>0</v>
      </c>
      <c r="E5" s="32" t="s">
        <v>1</v>
      </c>
      <c r="F5" s="33">
        <v>1</v>
      </c>
      <c r="G5" s="33">
        <v>1</v>
      </c>
      <c r="H5" s="33">
        <v>1</v>
      </c>
      <c r="I5" s="34">
        <v>1</v>
      </c>
      <c r="K5" s="33"/>
      <c r="L5" s="33"/>
      <c r="M5" s="33"/>
      <c r="N5" s="33"/>
      <c r="P5" s="35">
        <v>1</v>
      </c>
      <c r="Q5" s="33">
        <v>1</v>
      </c>
      <c r="R5" s="33">
        <v>1</v>
      </c>
      <c r="S5" s="36">
        <v>1</v>
      </c>
      <c r="T5" s="5"/>
      <c r="U5" s="5"/>
    </row>
    <row r="6" spans="1:23" ht="17.25" customHeight="1" x14ac:dyDescent="0.2">
      <c r="A6" s="29"/>
      <c r="B6" s="29"/>
      <c r="C6" s="37" t="s">
        <v>7</v>
      </c>
      <c r="D6" s="38" t="s">
        <v>13</v>
      </c>
      <c r="E6" s="39" t="s">
        <v>12</v>
      </c>
      <c r="F6" s="40"/>
      <c r="G6" s="40"/>
      <c r="H6" s="40"/>
      <c r="I6" s="41"/>
      <c r="K6" s="40">
        <v>1</v>
      </c>
      <c r="L6" s="40">
        <v>1</v>
      </c>
      <c r="M6" s="40">
        <v>1</v>
      </c>
      <c r="N6" s="40">
        <v>1</v>
      </c>
      <c r="P6" s="42">
        <v>1</v>
      </c>
      <c r="Q6" s="40">
        <v>1</v>
      </c>
      <c r="R6" s="40">
        <v>1</v>
      </c>
      <c r="S6" s="43">
        <v>1</v>
      </c>
      <c r="T6" s="5"/>
      <c r="U6" s="5"/>
    </row>
    <row r="7" spans="1:23" ht="17.25" customHeight="1" thickBot="1" x14ac:dyDescent="0.25">
      <c r="A7" s="44"/>
      <c r="B7" s="29"/>
      <c r="C7" s="45" t="s">
        <v>6</v>
      </c>
      <c r="D7" s="46" t="s">
        <v>14</v>
      </c>
      <c r="E7" s="47" t="s">
        <v>15</v>
      </c>
      <c r="F7" s="48"/>
      <c r="G7" s="48"/>
      <c r="H7" s="48"/>
      <c r="I7" s="49"/>
      <c r="K7" s="48">
        <v>1</v>
      </c>
      <c r="L7" s="48">
        <v>1</v>
      </c>
      <c r="M7" s="48">
        <v>1</v>
      </c>
      <c r="N7" s="48">
        <v>1</v>
      </c>
      <c r="P7" s="50">
        <v>1</v>
      </c>
      <c r="Q7" s="48">
        <v>1</v>
      </c>
      <c r="R7" s="48">
        <v>1</v>
      </c>
      <c r="S7" s="51">
        <v>1</v>
      </c>
      <c r="T7" s="5"/>
      <c r="U7" s="5"/>
    </row>
    <row r="8" spans="1:23" ht="17.25" customHeight="1" x14ac:dyDescent="0.2">
      <c r="A8" s="52">
        <v>1</v>
      </c>
      <c r="B8" s="53">
        <f>$D$3</f>
        <v>0</v>
      </c>
      <c r="C8" s="54"/>
      <c r="D8" s="55"/>
      <c r="E8" s="56"/>
      <c r="F8" s="57"/>
      <c r="G8" s="57"/>
      <c r="H8" s="57"/>
      <c r="I8" s="58"/>
      <c r="J8" s="7">
        <f>COUNTA(F8:I8)</f>
        <v>0</v>
      </c>
      <c r="K8" s="59"/>
      <c r="L8" s="59"/>
      <c r="M8" s="59"/>
      <c r="N8" s="59"/>
      <c r="O8" s="7">
        <f>COUNTA(K8:N8)</f>
        <v>0</v>
      </c>
      <c r="P8" s="60"/>
      <c r="Q8" s="61"/>
      <c r="R8" s="61"/>
      <c r="S8" s="62"/>
      <c r="T8" s="5"/>
      <c r="U8" s="5"/>
    </row>
    <row r="9" spans="1:23" ht="17.25" customHeight="1" x14ac:dyDescent="0.2">
      <c r="A9" s="52">
        <v>2</v>
      </c>
      <c r="B9" s="52">
        <f t="shared" ref="B9:B27" si="0">$D$3</f>
        <v>0</v>
      </c>
      <c r="C9" s="63"/>
      <c r="D9" s="64"/>
      <c r="E9" s="65"/>
      <c r="F9" s="66"/>
      <c r="G9" s="66"/>
      <c r="H9" s="66"/>
      <c r="I9" s="67"/>
      <c r="J9" s="7">
        <f>COUNTA(F9:I9)</f>
        <v>0</v>
      </c>
      <c r="K9" s="59"/>
      <c r="L9" s="59"/>
      <c r="M9" s="59"/>
      <c r="N9" s="59"/>
      <c r="O9" s="7">
        <f>COUNTA(K9:N9)</f>
        <v>0</v>
      </c>
      <c r="P9" s="68"/>
      <c r="Q9" s="69"/>
      <c r="R9" s="69"/>
      <c r="S9" s="70"/>
      <c r="T9" s="5"/>
      <c r="U9" s="5"/>
    </row>
    <row r="10" spans="1:23" ht="17.25" customHeight="1" x14ac:dyDescent="0.2">
      <c r="A10" s="52">
        <v>3</v>
      </c>
      <c r="B10" s="52">
        <f t="shared" si="0"/>
        <v>0</v>
      </c>
      <c r="C10" s="63"/>
      <c r="D10" s="64"/>
      <c r="E10" s="65"/>
      <c r="F10" s="66"/>
      <c r="G10" s="66"/>
      <c r="H10" s="66"/>
      <c r="I10" s="67"/>
      <c r="J10" s="7">
        <f>COUNTA(F10:I10)</f>
        <v>0</v>
      </c>
      <c r="K10" s="59"/>
      <c r="L10" s="59"/>
      <c r="M10" s="59"/>
      <c r="N10" s="59"/>
      <c r="O10" s="7">
        <f>COUNTA(K10:N10)</f>
        <v>0</v>
      </c>
      <c r="P10" s="68"/>
      <c r="Q10" s="69"/>
      <c r="R10" s="69"/>
      <c r="S10" s="70"/>
      <c r="T10" s="5"/>
      <c r="U10" s="5"/>
    </row>
    <row r="11" spans="1:23" ht="17.25" customHeight="1" x14ac:dyDescent="0.2">
      <c r="A11" s="52">
        <v>4</v>
      </c>
      <c r="B11" s="52">
        <f t="shared" si="0"/>
        <v>0</v>
      </c>
      <c r="C11" s="63"/>
      <c r="D11" s="64"/>
      <c r="E11" s="65"/>
      <c r="F11" s="66"/>
      <c r="G11" s="66"/>
      <c r="H11" s="66"/>
      <c r="I11" s="67"/>
      <c r="J11" s="7">
        <f>COUNTA(F11:I11)</f>
        <v>0</v>
      </c>
      <c r="K11" s="59"/>
      <c r="L11" s="59"/>
      <c r="M11" s="59"/>
      <c r="N11" s="59"/>
      <c r="O11" s="7">
        <f>COUNTA(K11:N11)</f>
        <v>0</v>
      </c>
      <c r="P11" s="68"/>
      <c r="Q11" s="69"/>
      <c r="R11" s="69"/>
      <c r="S11" s="70"/>
      <c r="T11" s="5"/>
      <c r="U11" s="5"/>
    </row>
    <row r="12" spans="1:23" ht="17.25" customHeight="1" x14ac:dyDescent="0.2">
      <c r="A12" s="52">
        <v>5</v>
      </c>
      <c r="B12" s="52">
        <f t="shared" si="0"/>
        <v>0</v>
      </c>
      <c r="C12" s="63"/>
      <c r="D12" s="64"/>
      <c r="E12" s="65"/>
      <c r="F12" s="66"/>
      <c r="G12" s="66"/>
      <c r="H12" s="66"/>
      <c r="I12" s="67"/>
      <c r="J12" s="7">
        <f>COUNTA(F12:I12)</f>
        <v>0</v>
      </c>
      <c r="K12" s="59"/>
      <c r="L12" s="59"/>
      <c r="M12" s="59"/>
      <c r="N12" s="59"/>
      <c r="O12" s="7">
        <f>COUNTA(K12:N12)</f>
        <v>0</v>
      </c>
      <c r="P12" s="68"/>
      <c r="Q12" s="69"/>
      <c r="R12" s="69"/>
      <c r="S12" s="70"/>
      <c r="T12" s="5"/>
      <c r="U12" s="5"/>
    </row>
    <row r="13" spans="1:23" ht="17.25" customHeight="1" x14ac:dyDescent="0.2">
      <c r="A13" s="52">
        <v>6</v>
      </c>
      <c r="B13" s="52">
        <f t="shared" si="0"/>
        <v>0</v>
      </c>
      <c r="C13" s="63"/>
      <c r="D13" s="64"/>
      <c r="E13" s="65"/>
      <c r="F13" s="66"/>
      <c r="G13" s="66"/>
      <c r="H13" s="66"/>
      <c r="I13" s="67"/>
      <c r="J13" s="7">
        <f>COUNTA(F13:I13)</f>
        <v>0</v>
      </c>
      <c r="K13" s="59"/>
      <c r="L13" s="59"/>
      <c r="M13" s="59"/>
      <c r="N13" s="59"/>
      <c r="O13" s="7">
        <f>COUNTA(K13:N13)</f>
        <v>0</v>
      </c>
      <c r="P13" s="68"/>
      <c r="Q13" s="69"/>
      <c r="R13" s="69"/>
      <c r="S13" s="70"/>
      <c r="T13" s="5"/>
      <c r="U13" s="5"/>
    </row>
    <row r="14" spans="1:23" ht="17.25" customHeight="1" x14ac:dyDescent="0.2">
      <c r="A14" s="52">
        <v>7</v>
      </c>
      <c r="B14" s="52">
        <f t="shared" si="0"/>
        <v>0</v>
      </c>
      <c r="C14" s="63"/>
      <c r="D14" s="64"/>
      <c r="E14" s="65"/>
      <c r="F14" s="66"/>
      <c r="G14" s="66"/>
      <c r="H14" s="66"/>
      <c r="I14" s="67"/>
      <c r="J14" s="7">
        <f>COUNTA(F14:I14)</f>
        <v>0</v>
      </c>
      <c r="K14" s="59"/>
      <c r="L14" s="59"/>
      <c r="M14" s="59"/>
      <c r="N14" s="59"/>
      <c r="O14" s="7">
        <f>COUNTA(K14:N14)</f>
        <v>0</v>
      </c>
      <c r="P14" s="68"/>
      <c r="Q14" s="69"/>
      <c r="R14" s="69"/>
      <c r="S14" s="70"/>
      <c r="T14" s="5"/>
      <c r="U14" s="5"/>
    </row>
    <row r="15" spans="1:23" ht="17.25" customHeight="1" x14ac:dyDescent="0.2">
      <c r="A15" s="52">
        <v>8</v>
      </c>
      <c r="B15" s="52">
        <f t="shared" si="0"/>
        <v>0</v>
      </c>
      <c r="C15" s="63"/>
      <c r="D15" s="64"/>
      <c r="E15" s="65"/>
      <c r="F15" s="66"/>
      <c r="G15" s="66"/>
      <c r="H15" s="66"/>
      <c r="I15" s="67"/>
      <c r="J15" s="7">
        <f>COUNTA(F15:I15)</f>
        <v>0</v>
      </c>
      <c r="K15" s="59"/>
      <c r="L15" s="59"/>
      <c r="M15" s="59"/>
      <c r="N15" s="59"/>
      <c r="O15" s="7">
        <f>COUNTA(K15:N15)</f>
        <v>0</v>
      </c>
      <c r="P15" s="68"/>
      <c r="Q15" s="69"/>
      <c r="R15" s="69"/>
      <c r="S15" s="70"/>
      <c r="T15" s="5"/>
      <c r="U15" s="5"/>
    </row>
    <row r="16" spans="1:23" ht="17.25" customHeight="1" x14ac:dyDescent="0.2">
      <c r="A16" s="52">
        <v>9</v>
      </c>
      <c r="B16" s="52">
        <f t="shared" si="0"/>
        <v>0</v>
      </c>
      <c r="C16" s="63"/>
      <c r="D16" s="64"/>
      <c r="E16" s="65"/>
      <c r="F16" s="66"/>
      <c r="G16" s="66"/>
      <c r="H16" s="66"/>
      <c r="I16" s="67"/>
      <c r="J16" s="7">
        <f>COUNTA(F16:I16)</f>
        <v>0</v>
      </c>
      <c r="K16" s="59"/>
      <c r="L16" s="59"/>
      <c r="M16" s="59"/>
      <c r="N16" s="59"/>
      <c r="O16" s="7">
        <f>COUNTA(K16:N16)</f>
        <v>0</v>
      </c>
      <c r="P16" s="68"/>
      <c r="Q16" s="69"/>
      <c r="R16" s="69"/>
      <c r="S16" s="70"/>
      <c r="T16" s="5"/>
      <c r="U16" s="5"/>
    </row>
    <row r="17" spans="1:24" ht="17.25" customHeight="1" x14ac:dyDescent="0.2">
      <c r="A17" s="52">
        <v>10</v>
      </c>
      <c r="B17" s="52">
        <f t="shared" si="0"/>
        <v>0</v>
      </c>
      <c r="C17" s="63"/>
      <c r="D17" s="64"/>
      <c r="E17" s="65"/>
      <c r="F17" s="66"/>
      <c r="G17" s="66"/>
      <c r="H17" s="66"/>
      <c r="I17" s="67"/>
      <c r="J17" s="7">
        <f>COUNTA(F17:I17)</f>
        <v>0</v>
      </c>
      <c r="K17" s="59"/>
      <c r="L17" s="59"/>
      <c r="M17" s="59"/>
      <c r="N17" s="59"/>
      <c r="O17" s="7">
        <f>COUNTA(K17:N17)</f>
        <v>0</v>
      </c>
      <c r="P17" s="68"/>
      <c r="Q17" s="69"/>
      <c r="R17" s="69"/>
      <c r="S17" s="70"/>
      <c r="T17" s="5"/>
      <c r="U17" s="5"/>
    </row>
    <row r="18" spans="1:24" ht="17.25" customHeight="1" x14ac:dyDescent="0.2">
      <c r="A18" s="52">
        <v>11</v>
      </c>
      <c r="B18" s="52">
        <f t="shared" si="0"/>
        <v>0</v>
      </c>
      <c r="C18" s="63"/>
      <c r="D18" s="64"/>
      <c r="E18" s="65"/>
      <c r="F18" s="66"/>
      <c r="G18" s="66"/>
      <c r="H18" s="66"/>
      <c r="I18" s="67"/>
      <c r="J18" s="7">
        <f>COUNTA(F18:I18)</f>
        <v>0</v>
      </c>
      <c r="K18" s="59"/>
      <c r="L18" s="59"/>
      <c r="M18" s="59"/>
      <c r="N18" s="59"/>
      <c r="O18" s="7">
        <f>COUNTA(K18:N18)</f>
        <v>0</v>
      </c>
      <c r="P18" s="68"/>
      <c r="Q18" s="69"/>
      <c r="R18" s="69"/>
      <c r="S18" s="70"/>
      <c r="T18" s="5"/>
      <c r="U18" s="5"/>
    </row>
    <row r="19" spans="1:24" ht="17.25" customHeight="1" x14ac:dyDescent="0.2">
      <c r="A19" s="52">
        <v>12</v>
      </c>
      <c r="B19" s="52">
        <f t="shared" si="0"/>
        <v>0</v>
      </c>
      <c r="C19" s="63"/>
      <c r="D19" s="64"/>
      <c r="E19" s="65"/>
      <c r="F19" s="66"/>
      <c r="G19" s="66"/>
      <c r="H19" s="66"/>
      <c r="I19" s="67"/>
      <c r="J19" s="7">
        <f>COUNTA(F19:I19)</f>
        <v>0</v>
      </c>
      <c r="K19" s="59"/>
      <c r="L19" s="59"/>
      <c r="M19" s="59"/>
      <c r="N19" s="59"/>
      <c r="O19" s="7">
        <f>COUNTA(K19:N19)</f>
        <v>0</v>
      </c>
      <c r="P19" s="68"/>
      <c r="Q19" s="69"/>
      <c r="R19" s="69"/>
      <c r="S19" s="70"/>
      <c r="T19" s="5"/>
      <c r="U19" s="5"/>
    </row>
    <row r="20" spans="1:24" ht="17.25" customHeight="1" x14ac:dyDescent="0.2">
      <c r="A20" s="52">
        <v>13</v>
      </c>
      <c r="B20" s="52">
        <f t="shared" si="0"/>
        <v>0</v>
      </c>
      <c r="C20" s="63"/>
      <c r="D20" s="64"/>
      <c r="E20" s="65"/>
      <c r="F20" s="66"/>
      <c r="G20" s="66"/>
      <c r="H20" s="66"/>
      <c r="I20" s="67"/>
      <c r="J20" s="7">
        <f>COUNTA(F20:I20)</f>
        <v>0</v>
      </c>
      <c r="K20" s="59"/>
      <c r="L20" s="59"/>
      <c r="M20" s="59"/>
      <c r="N20" s="59"/>
      <c r="O20" s="7">
        <f>COUNTA(K20:N20)</f>
        <v>0</v>
      </c>
      <c r="P20" s="68"/>
      <c r="Q20" s="69"/>
      <c r="R20" s="69"/>
      <c r="S20" s="70"/>
      <c r="T20" s="5"/>
      <c r="U20" s="5"/>
    </row>
    <row r="21" spans="1:24" ht="17.25" customHeight="1" x14ac:dyDescent="0.2">
      <c r="A21" s="52">
        <v>14</v>
      </c>
      <c r="B21" s="52">
        <f t="shared" si="0"/>
        <v>0</v>
      </c>
      <c r="C21" s="63"/>
      <c r="D21" s="64"/>
      <c r="E21" s="65"/>
      <c r="F21" s="66"/>
      <c r="G21" s="66"/>
      <c r="H21" s="66"/>
      <c r="I21" s="67"/>
      <c r="J21" s="7">
        <f>COUNTA(F21:I21)</f>
        <v>0</v>
      </c>
      <c r="K21" s="59"/>
      <c r="L21" s="59"/>
      <c r="M21" s="59"/>
      <c r="N21" s="59"/>
      <c r="O21" s="7">
        <f>COUNTA(K21:N21)</f>
        <v>0</v>
      </c>
      <c r="P21" s="68"/>
      <c r="Q21" s="69"/>
      <c r="R21" s="69"/>
      <c r="S21" s="70"/>
      <c r="T21" s="5"/>
      <c r="U21" s="5"/>
    </row>
    <row r="22" spans="1:24" ht="17.25" customHeight="1" x14ac:dyDescent="0.2">
      <c r="A22" s="52">
        <v>15</v>
      </c>
      <c r="B22" s="52">
        <f t="shared" si="0"/>
        <v>0</v>
      </c>
      <c r="C22" s="63"/>
      <c r="D22" s="64"/>
      <c r="E22" s="65"/>
      <c r="F22" s="66"/>
      <c r="G22" s="66"/>
      <c r="H22" s="66"/>
      <c r="I22" s="67"/>
      <c r="J22" s="7">
        <f>COUNTA(F22:I22)</f>
        <v>0</v>
      </c>
      <c r="K22" s="59"/>
      <c r="L22" s="59"/>
      <c r="M22" s="59"/>
      <c r="N22" s="59"/>
      <c r="O22" s="7">
        <f>COUNTA(K22:N22)</f>
        <v>0</v>
      </c>
      <c r="P22" s="68"/>
      <c r="Q22" s="69"/>
      <c r="R22" s="69"/>
      <c r="S22" s="70"/>
      <c r="T22" s="5"/>
      <c r="U22" s="5"/>
    </row>
    <row r="23" spans="1:24" ht="17.25" customHeight="1" x14ac:dyDescent="0.2">
      <c r="A23" s="52">
        <v>16</v>
      </c>
      <c r="B23" s="52">
        <f t="shared" si="0"/>
        <v>0</v>
      </c>
      <c r="C23" s="63"/>
      <c r="D23" s="64"/>
      <c r="E23" s="65"/>
      <c r="F23" s="66"/>
      <c r="G23" s="66"/>
      <c r="H23" s="66"/>
      <c r="I23" s="67"/>
      <c r="J23" s="7">
        <f>COUNTA(F23:I23)</f>
        <v>0</v>
      </c>
      <c r="K23" s="59"/>
      <c r="L23" s="59"/>
      <c r="M23" s="59"/>
      <c r="N23" s="59"/>
      <c r="O23" s="7">
        <f>COUNTA(K23:N23)</f>
        <v>0</v>
      </c>
      <c r="P23" s="68"/>
      <c r="Q23" s="69"/>
      <c r="R23" s="69"/>
      <c r="S23" s="70"/>
      <c r="T23" s="5"/>
      <c r="U23" s="5"/>
    </row>
    <row r="24" spans="1:24" ht="17.25" customHeight="1" x14ac:dyDescent="0.2">
      <c r="A24" s="52">
        <v>17</v>
      </c>
      <c r="B24" s="52">
        <f t="shared" si="0"/>
        <v>0</v>
      </c>
      <c r="C24" s="63"/>
      <c r="D24" s="64"/>
      <c r="E24" s="65"/>
      <c r="F24" s="66"/>
      <c r="G24" s="66"/>
      <c r="H24" s="66"/>
      <c r="I24" s="67"/>
      <c r="J24" s="7">
        <f>COUNTA(F24:I24)</f>
        <v>0</v>
      </c>
      <c r="K24" s="59"/>
      <c r="L24" s="59"/>
      <c r="M24" s="59"/>
      <c r="N24" s="59"/>
      <c r="O24" s="7">
        <f>COUNTA(K24:N24)</f>
        <v>0</v>
      </c>
      <c r="P24" s="68"/>
      <c r="Q24" s="69"/>
      <c r="R24" s="69"/>
      <c r="S24" s="70"/>
      <c r="T24" s="5"/>
      <c r="U24" s="5"/>
      <c r="X24" s="71"/>
    </row>
    <row r="25" spans="1:24" ht="17.25" customHeight="1" x14ac:dyDescent="0.2">
      <c r="A25" s="52">
        <v>18</v>
      </c>
      <c r="B25" s="52">
        <f t="shared" si="0"/>
        <v>0</v>
      </c>
      <c r="C25" s="63"/>
      <c r="D25" s="64"/>
      <c r="E25" s="65"/>
      <c r="F25" s="66"/>
      <c r="G25" s="66"/>
      <c r="H25" s="66"/>
      <c r="I25" s="67"/>
      <c r="J25" s="7">
        <f>COUNTA(F25:I25)</f>
        <v>0</v>
      </c>
      <c r="K25" s="59"/>
      <c r="L25" s="59"/>
      <c r="M25" s="59"/>
      <c r="N25" s="59"/>
      <c r="O25" s="7">
        <f>COUNTA(K25:N25)</f>
        <v>0</v>
      </c>
      <c r="P25" s="68"/>
      <c r="Q25" s="69"/>
      <c r="R25" s="69"/>
      <c r="S25" s="70"/>
      <c r="T25" s="5"/>
      <c r="U25" s="5"/>
    </row>
    <row r="26" spans="1:24" ht="17.25" customHeight="1" x14ac:dyDescent="0.2">
      <c r="A26" s="52">
        <v>19</v>
      </c>
      <c r="B26" s="52">
        <f t="shared" si="0"/>
        <v>0</v>
      </c>
      <c r="C26" s="63"/>
      <c r="D26" s="64"/>
      <c r="E26" s="65"/>
      <c r="F26" s="66"/>
      <c r="G26" s="66"/>
      <c r="H26" s="66"/>
      <c r="I26" s="67"/>
      <c r="J26" s="7">
        <f>COUNTA(F26:I26)</f>
        <v>0</v>
      </c>
      <c r="K26" s="59"/>
      <c r="L26" s="59"/>
      <c r="M26" s="59"/>
      <c r="N26" s="59"/>
      <c r="O26" s="7">
        <f>COUNTA(K26:N26)</f>
        <v>0</v>
      </c>
      <c r="P26" s="68"/>
      <c r="Q26" s="69"/>
      <c r="R26" s="69"/>
      <c r="S26" s="70"/>
      <c r="T26" s="5"/>
      <c r="U26" s="5"/>
    </row>
    <row r="27" spans="1:24" ht="17.25" customHeight="1" thickBot="1" x14ac:dyDescent="0.25">
      <c r="A27" s="52">
        <v>20</v>
      </c>
      <c r="B27" s="52">
        <f t="shared" si="0"/>
        <v>0</v>
      </c>
      <c r="C27" s="63"/>
      <c r="D27" s="64"/>
      <c r="E27" s="65"/>
      <c r="F27" s="72"/>
      <c r="G27" s="72"/>
      <c r="H27" s="72"/>
      <c r="I27" s="73"/>
      <c r="J27" s="7">
        <f>COUNTA(F27:I27)</f>
        <v>0</v>
      </c>
      <c r="K27" s="74"/>
      <c r="L27" s="74"/>
      <c r="M27" s="74"/>
      <c r="N27" s="74"/>
      <c r="O27" s="7">
        <f>COUNTA(K27:N27)</f>
        <v>0</v>
      </c>
      <c r="P27" s="75"/>
      <c r="Q27" s="76"/>
      <c r="R27" s="76"/>
      <c r="S27" s="77"/>
      <c r="T27" s="5"/>
      <c r="U27" s="5"/>
    </row>
    <row r="28" spans="1:24" ht="12" thickBot="1" x14ac:dyDescent="0.25">
      <c r="E28" s="6" t="s">
        <v>4</v>
      </c>
      <c r="F28" s="78">
        <f t="shared" ref="F28" si="1">SUM(F8:F27)</f>
        <v>0</v>
      </c>
      <c r="G28" s="78">
        <f>SUM(G8:G27)</f>
        <v>0</v>
      </c>
      <c r="H28" s="78">
        <f>SUM(H8:H27)</f>
        <v>0</v>
      </c>
      <c r="I28" s="78">
        <f>SUM(I8:I27)</f>
        <v>0</v>
      </c>
      <c r="K28" s="78">
        <f>SUM(K8:K27)</f>
        <v>0</v>
      </c>
      <c r="L28" s="78">
        <f t="shared" ref="L28:N28" si="2">SUM(L8:L27)</f>
        <v>0</v>
      </c>
      <c r="M28" s="78">
        <f t="shared" si="2"/>
        <v>0</v>
      </c>
      <c r="N28" s="78">
        <f t="shared" si="2"/>
        <v>0</v>
      </c>
      <c r="P28" s="78">
        <f>SUM(P8:P27)</f>
        <v>0</v>
      </c>
      <c r="Q28" s="78">
        <f>SUM(Q8:Q27)</f>
        <v>0</v>
      </c>
      <c r="R28" s="78">
        <f>SUM(R8:R27)</f>
        <v>0</v>
      </c>
      <c r="S28" s="78">
        <f>SUM(S8:S27)</f>
        <v>0</v>
      </c>
      <c r="T28" s="5"/>
      <c r="U28" s="5"/>
    </row>
    <row r="29" spans="1:24" ht="12.75" thickTop="1" thickBot="1" x14ac:dyDescent="0.25">
      <c r="E29" s="71"/>
      <c r="F29" s="71"/>
      <c r="G29" s="79"/>
      <c r="H29" s="79"/>
      <c r="I29" s="79"/>
      <c r="J29" s="71"/>
      <c r="K29" s="79"/>
      <c r="L29" s="79"/>
      <c r="M29" s="79"/>
      <c r="N29" s="79"/>
      <c r="O29" s="71"/>
      <c r="Q29" s="80"/>
      <c r="R29" s="71"/>
      <c r="S29" s="71"/>
      <c r="T29" s="5"/>
      <c r="U29" s="5"/>
    </row>
    <row r="30" spans="1:24" ht="14.25" customHeight="1" x14ac:dyDescent="0.2">
      <c r="C30" s="81" t="s">
        <v>24</v>
      </c>
      <c r="E30" s="82" t="s">
        <v>8</v>
      </c>
      <c r="F30" s="82" t="s">
        <v>10</v>
      </c>
      <c r="G30" s="103" t="s">
        <v>38</v>
      </c>
      <c r="H30" s="104"/>
      <c r="I30" s="105"/>
      <c r="L30" s="94" t="s">
        <v>17</v>
      </c>
      <c r="M30" s="95"/>
      <c r="N30" s="95"/>
      <c r="O30" s="95"/>
      <c r="P30" s="95"/>
      <c r="Q30" s="95"/>
      <c r="R30" s="95"/>
      <c r="S30" s="96"/>
      <c r="T30" s="5"/>
      <c r="U30" s="5"/>
    </row>
    <row r="31" spans="1:24" x14ac:dyDescent="0.2">
      <c r="C31" s="9" t="s">
        <v>19</v>
      </c>
      <c r="D31" s="9">
        <f>COUNTIF(J8:J27,"=1")+COUNTIF(O8:O27,"=1")</f>
        <v>0</v>
      </c>
      <c r="E31" s="88" t="s">
        <v>22</v>
      </c>
      <c r="F31" s="85">
        <f>SUM(F28:I28)*15</f>
        <v>0</v>
      </c>
      <c r="G31" s="90"/>
      <c r="H31" s="91"/>
      <c r="I31" s="92"/>
      <c r="L31" s="97"/>
      <c r="M31" s="98"/>
      <c r="N31" s="98"/>
      <c r="O31" s="98"/>
      <c r="P31" s="98"/>
      <c r="Q31" s="98"/>
      <c r="R31" s="98"/>
      <c r="S31" s="99"/>
      <c r="T31" s="5"/>
      <c r="U31" s="5"/>
    </row>
    <row r="32" spans="1:24" x14ac:dyDescent="0.2">
      <c r="C32" s="9" t="s">
        <v>20</v>
      </c>
      <c r="D32" s="9">
        <f>COUNTIF(J8:J27,"=2")+COUNTIF(O8:O27,"=2")</f>
        <v>0</v>
      </c>
      <c r="E32" s="88" t="s">
        <v>33</v>
      </c>
      <c r="F32" s="85">
        <f>SUM(F28:I28)*15</f>
        <v>0</v>
      </c>
      <c r="G32" s="90"/>
      <c r="H32" s="91"/>
      <c r="I32" s="92"/>
      <c r="L32" s="97"/>
      <c r="M32" s="98"/>
      <c r="N32" s="98"/>
      <c r="O32" s="98"/>
      <c r="P32" s="98"/>
      <c r="Q32" s="98"/>
      <c r="R32" s="98"/>
      <c r="S32" s="99"/>
      <c r="T32" s="5"/>
      <c r="U32" s="5"/>
    </row>
    <row r="33" spans="3:21" x14ac:dyDescent="0.2">
      <c r="C33" s="9" t="s">
        <v>21</v>
      </c>
      <c r="D33" s="9">
        <f>COUNTIF(J8:J27,"=3")+COUNTIF(O8:O27,"=3")</f>
        <v>0</v>
      </c>
      <c r="E33" s="88" t="s">
        <v>34</v>
      </c>
      <c r="F33" s="85">
        <f>SUM(K28:N28)*25</f>
        <v>0</v>
      </c>
      <c r="G33" s="90"/>
      <c r="H33" s="91"/>
      <c r="I33" s="92"/>
      <c r="L33" s="97"/>
      <c r="M33" s="98"/>
      <c r="N33" s="98"/>
      <c r="O33" s="98"/>
      <c r="P33" s="98"/>
      <c r="Q33" s="98"/>
      <c r="R33" s="98"/>
      <c r="S33" s="99"/>
      <c r="T33" s="5"/>
      <c r="U33" s="5"/>
    </row>
    <row r="34" spans="3:21" x14ac:dyDescent="0.2">
      <c r="C34" s="9" t="s">
        <v>23</v>
      </c>
      <c r="D34" s="9">
        <f>COUNTIF(J8:J27,"=4")+COUNTIF(O8:O27,"=4")</f>
        <v>0</v>
      </c>
      <c r="E34" s="89" t="s">
        <v>27</v>
      </c>
      <c r="F34" s="86">
        <f>SUM(P28:S28)*18</f>
        <v>0</v>
      </c>
      <c r="G34" s="90"/>
      <c r="H34" s="91"/>
      <c r="I34" s="92"/>
      <c r="L34" s="97"/>
      <c r="M34" s="98"/>
      <c r="N34" s="98"/>
      <c r="O34" s="98"/>
      <c r="P34" s="98"/>
      <c r="Q34" s="98"/>
      <c r="R34" s="98"/>
      <c r="S34" s="99"/>
      <c r="T34" s="5"/>
      <c r="U34" s="5"/>
    </row>
    <row r="35" spans="3:21" ht="12" thickBot="1" x14ac:dyDescent="0.25">
      <c r="C35" s="9"/>
      <c r="D35" s="9"/>
      <c r="E35" s="83" t="s">
        <v>4</v>
      </c>
      <c r="F35" s="87">
        <f>SUM(F31:F34)</f>
        <v>0</v>
      </c>
      <c r="G35" s="90"/>
      <c r="H35" s="91"/>
      <c r="I35" s="92"/>
      <c r="J35" s="71"/>
      <c r="L35" s="100"/>
      <c r="M35" s="101"/>
      <c r="N35" s="101"/>
      <c r="O35" s="101"/>
      <c r="P35" s="101"/>
      <c r="Q35" s="101"/>
      <c r="R35" s="101"/>
      <c r="S35" s="102"/>
      <c r="T35" s="71"/>
      <c r="U35" s="71"/>
    </row>
    <row r="36" spans="3:21" ht="12" thickTop="1" x14ac:dyDescent="0.2">
      <c r="C36" s="9"/>
      <c r="D36" s="9"/>
      <c r="Q36" s="5"/>
    </row>
    <row r="37" spans="3:21" x14ac:dyDescent="0.2">
      <c r="Q37" s="5"/>
    </row>
    <row r="38" spans="3:21" x14ac:dyDescent="0.2">
      <c r="C38" s="6"/>
      <c r="I38" s="6"/>
      <c r="K38" s="6"/>
      <c r="L38" s="6"/>
      <c r="M38" s="6"/>
      <c r="N38" s="6"/>
    </row>
    <row r="39" spans="3:21" x14ac:dyDescent="0.2">
      <c r="C39" s="6"/>
      <c r="I39" s="6"/>
      <c r="K39" s="6"/>
      <c r="L39" s="6"/>
      <c r="M39" s="6"/>
      <c r="N39" s="6"/>
    </row>
    <row r="40" spans="3:21" x14ac:dyDescent="0.2">
      <c r="C40" s="6"/>
      <c r="I40" s="6"/>
      <c r="K40" s="6"/>
      <c r="L40" s="6"/>
      <c r="M40" s="6"/>
      <c r="N40" s="6"/>
    </row>
  </sheetData>
  <protectedRanges>
    <protectedRange sqref="L30:S35" name="remark"/>
    <protectedRange sqref="D3 C5:C7 K8:N27 P8:S27 C8:I27" name="TN"/>
    <protectedRange sqref="D3" name="NPC"/>
  </protectedRanges>
  <mergeCells count="8">
    <mergeCell ref="G35:I35"/>
    <mergeCell ref="F1:N1"/>
    <mergeCell ref="L30:S35"/>
    <mergeCell ref="G30:I30"/>
    <mergeCell ref="G31:I31"/>
    <mergeCell ref="G32:I32"/>
    <mergeCell ref="G33:I33"/>
    <mergeCell ref="G34:I34"/>
  </mergeCells>
  <conditionalFormatting sqref="C8:E27">
    <cfRule type="expression" dxfId="1" priority="1">
      <formula>OR($C8="guide",$C8="staff")</formula>
    </cfRule>
    <cfRule type="expression" dxfId="0" priority="2">
      <formula>$C8="Athlete"</formula>
    </cfRule>
  </conditionalFormatting>
  <dataValidations count="1">
    <dataValidation type="list" allowBlank="1" showInputMessage="1" showErrorMessage="1" sqref="C5:C7">
      <formula1>#REF!</formula1>
    </dataValidation>
  </dataValidations>
  <hyperlinks>
    <hyperlink ref="F1:N1" r:id="rId1" display="Please submit it to competition@plusport.ch until 21.11.2022"/>
  </hyperlinks>
  <pageMargins left="0.7" right="0.7" top="0.78740157499999996" bottom="0.78740157499999996" header="0.3" footer="0.3"/>
  <pageSetup paperSize="8" orientation="landscape" horizontalDpi="1200" verticalDpi="120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Drop!$A$2:$A$4</xm:f>
          </x14:formula1>
          <xm:sqref>C8:C27</xm:sqref>
        </x14:dataValidation>
        <x14:dataValidation type="list" allowBlank="1" showInputMessage="1" showErrorMessage="1">
          <x14:formula1>
            <xm:f>Drop!$A$1</xm:f>
          </x14:formula1>
          <xm:sqref>P8:S27 F8:I27 K8:N27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3" sqref="H13"/>
    </sheetView>
  </sheetViews>
  <sheetFormatPr baseColWidth="10" defaultRowHeight="14.25" x14ac:dyDescent="0.2"/>
  <sheetData>
    <row r="1" spans="1:1" x14ac:dyDescent="0.2">
      <c r="A1">
        <v>1</v>
      </c>
    </row>
    <row r="2" spans="1:1" x14ac:dyDescent="0.2">
      <c r="A2" t="s">
        <v>5</v>
      </c>
    </row>
    <row r="3" spans="1:1" x14ac:dyDescent="0.2">
      <c r="A3" t="s">
        <v>7</v>
      </c>
    </row>
    <row r="4" spans="1:1" x14ac:dyDescent="0.2">
      <c r="A4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Entry</vt:lpstr>
      <vt:lpstr>Drop</vt:lpstr>
    </vt:vector>
  </TitlesOfParts>
  <Company>plusport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Röthlisberger</dc:creator>
  <cp:lastModifiedBy>Joachim Röthlisberger</cp:lastModifiedBy>
  <cp:lastPrinted>2018-10-03T09:28:25Z</cp:lastPrinted>
  <dcterms:created xsi:type="dcterms:W3CDTF">2015-01-26T09:28:46Z</dcterms:created>
  <dcterms:modified xsi:type="dcterms:W3CDTF">2022-10-31T13:18:09Z</dcterms:modified>
</cp:coreProperties>
</file>