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8\g\Events Anlässe Projekte\diverse Events (alle ausser EK, DV, PS-Tag)\FIS Para Alpine World Cup St. Moritz\2023\02_FIS\Invitation\"/>
    </mc:Choice>
  </mc:AlternateContent>
  <xr:revisionPtr revIDLastSave="0" documentId="13_ncr:1_{2AA3D0B2-00C6-42B2-9991-41F1DDA7552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try" sheetId="6" r:id="rId1"/>
    <sheet name="Drop" sheetId="4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F28" i="6"/>
  <c r="G28" i="6"/>
  <c r="H28" i="6"/>
  <c r="I28" i="6"/>
  <c r="P28" i="6"/>
  <c r="Q28" i="6"/>
  <c r="R28" i="6"/>
  <c r="S28" i="6"/>
  <c r="N28" i="6"/>
  <c r="K28" i="6"/>
  <c r="L28" i="6"/>
  <c r="M28" i="6"/>
  <c r="O21" i="6"/>
  <c r="J8" i="6"/>
  <c r="D31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2" i="6"/>
  <c r="O23" i="6"/>
  <c r="O24" i="6"/>
  <c r="O25" i="6"/>
  <c r="O26" i="6"/>
  <c r="O27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G34" i="6"/>
  <c r="G33" i="6"/>
  <c r="F34" i="6"/>
  <c r="F33" i="6"/>
  <c r="F32" i="6"/>
  <c r="F31" i="6"/>
  <c r="G32" i="6"/>
  <c r="G31" i="6"/>
  <c r="D34" i="6"/>
  <c r="D33" i="6"/>
  <c r="D32" i="6"/>
  <c r="G35" i="6"/>
</calcChain>
</file>

<file path=xl/sharedStrings.xml><?xml version="1.0" encoding="utf-8"?>
<sst xmlns="http://schemas.openxmlformats.org/spreadsheetml/2006/main" count="55" uniqueCount="40">
  <si>
    <t>Röthlisberger</t>
  </si>
  <si>
    <t>Joachim</t>
  </si>
  <si>
    <t>Name</t>
  </si>
  <si>
    <t>Prename</t>
  </si>
  <si>
    <t>Total</t>
  </si>
  <si>
    <t>Athlete</t>
  </si>
  <si>
    <t>Staff</t>
  </si>
  <si>
    <t>Guide</t>
  </si>
  <si>
    <t>Fee Calculation</t>
  </si>
  <si>
    <t>Function 
(Athlete, Guide or Staff)</t>
  </si>
  <si>
    <t>Cost</t>
  </si>
  <si>
    <t>Guide/Staff</t>
  </si>
  <si>
    <t>Hans</t>
  </si>
  <si>
    <t>Mustermann</t>
  </si>
  <si>
    <t>Doe</t>
  </si>
  <si>
    <t>John</t>
  </si>
  <si>
    <t>Nation</t>
  </si>
  <si>
    <t>Guide / Staff
Ski Pass</t>
  </si>
  <si>
    <t>1 Day-Pass</t>
  </si>
  <si>
    <t>2 Day-Pass</t>
  </si>
  <si>
    <t>3 Day-Pass</t>
  </si>
  <si>
    <t>4 Day-Pass</t>
  </si>
  <si>
    <t>Ski Pass Calculation</t>
  </si>
  <si>
    <t>Invoice recipient adress</t>
  </si>
  <si>
    <t>Please submit it to competition@plusport.ch until 28.11.2023</t>
  </si>
  <si>
    <t>Allergies
Special requests</t>
  </si>
  <si>
    <t>Training Entry &amp; Ski Pass</t>
  </si>
  <si>
    <t>Lunch 
14.12.2023</t>
  </si>
  <si>
    <t>Lunch 
15.12.2023</t>
  </si>
  <si>
    <t>Lunch 
16.12.2023</t>
  </si>
  <si>
    <t>Lunch 
17.12.2023</t>
  </si>
  <si>
    <t>Team Entry FIS Para Alpine World Cup St. Moritz / Switzerland 2023</t>
  </si>
  <si>
    <t>Race Entry &amp;
Ski Pass DH 1</t>
  </si>
  <si>
    <t>Race Entry &amp;
Ski Pass DH 2</t>
  </si>
  <si>
    <t>Remarks</t>
  </si>
  <si>
    <t>SkiPass Staff/Guide (CHF 30.-/Day)</t>
  </si>
  <si>
    <t>Skipass Athlete (CHF 20.-/Day)</t>
  </si>
  <si>
    <t>Racefee (CHF 30.-/Day)</t>
  </si>
  <si>
    <t>Lunch (CHF 18.-/Day)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</si>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</sst>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u/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1" applyFont="1" applyAlignment="1" applyProtection="1">
      <alignment vertical="center"/>
    </xf>
    <xf numFmtId="0" fontId="5" fillId="9" borderId="1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9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8" borderId="18" xfId="0" applyFont="1" applyFill="1" applyBorder="1" applyAlignment="1" applyProtection="1">
      <alignment horizontal="center" vertic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3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3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 applyProtection="1">
      <alignment horizontal="center" vertical="center"/>
      <protection locked="0"/>
    </xf>
    <xf numFmtId="0" fontId="5" fillId="8" borderId="38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2" borderId="40" xfId="0" applyFont="1" applyFill="1" applyBorder="1" applyAlignment="1" applyProtection="1">
      <alignment vertical="center"/>
      <protection locked="0"/>
    </xf>
    <xf numFmtId="0" fontId="5" fillId="2" borderId="41" xfId="0" applyFont="1" applyFill="1" applyBorder="1" applyAlignment="1" applyProtection="1">
      <alignment vertical="center"/>
      <protection locked="0"/>
    </xf>
    <xf numFmtId="0" fontId="5" fillId="2" borderId="42" xfId="0" applyFont="1" applyFill="1" applyBorder="1" applyAlignment="1" applyProtection="1">
      <alignment vertical="center"/>
      <protection locked="0"/>
    </xf>
    <xf numFmtId="14" fontId="3" fillId="6" borderId="1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14" fontId="3" fillId="7" borderId="39" xfId="0" applyNumberFormat="1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" fontId="5" fillId="0" borderId="3" xfId="0" applyNumberFormat="1" applyFont="1" applyBorder="1" applyAlignment="1">
      <alignment horizontal="right" vertical="center"/>
    </xf>
    <xf numFmtId="0" fontId="5" fillId="9" borderId="17" xfId="0" applyFont="1" applyFill="1" applyBorder="1" applyAlignment="1">
      <alignment horizontal="center" vertical="top" wrapText="1"/>
    </xf>
    <xf numFmtId="0" fontId="5" fillId="9" borderId="46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10" fillId="9" borderId="0" xfId="1" applyFont="1" applyFill="1" applyAlignment="1" applyProtection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5" fillId="9" borderId="15" xfId="0" applyFont="1" applyFill="1" applyBorder="1" applyAlignment="1">
      <alignment horizontal="center" vertical="top" wrapText="1"/>
    </xf>
    <xf numFmtId="0" fontId="5" fillId="9" borderId="43" xfId="0" applyFont="1" applyFill="1" applyBorder="1" applyAlignment="1">
      <alignment horizontal="center" vertical="top" wrapText="1"/>
    </xf>
    <xf numFmtId="0" fontId="5" fillId="9" borderId="44" xfId="0" applyFont="1" applyFill="1" applyBorder="1" applyAlignment="1">
      <alignment horizontal="center" vertical="top" wrapText="1"/>
    </xf>
    <xf numFmtId="0" fontId="5" fillId="9" borderId="45" xfId="0" applyFont="1" applyFill="1" applyBorder="1" applyAlignment="1">
      <alignment horizontal="center" vertical="top" wrapText="1"/>
    </xf>
  </cellXfs>
  <cellStyles count="2">
    <cellStyle name="Link" xfId="1" builtinId="8"/>
    <cellStyle name="Standard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6600"/>
      <color rgb="FFCBC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864987</xdr:colOff>
      <xdr:row>4</xdr:row>
      <xdr:rowOff>114300</xdr:rowOff>
    </xdr:from>
    <xdr:ext cx="2451504" cy="51435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782C2EC-32EC-F2B2-0EED-E372D359CC9E}"/>
            </a:ext>
          </a:extLst>
        </xdr:cNvPr>
        <xdr:cNvSpPr/>
      </xdr:nvSpPr>
      <xdr:spPr>
        <a:xfrm>
          <a:off x="4046337" y="1104900"/>
          <a:ext cx="2451504" cy="514350"/>
        </a:xfrm>
        <a:prstGeom prst="rect">
          <a:avLst/>
        </a:prstGeom>
        <a:noFill/>
      </xdr:spPr>
      <xdr:txBody>
        <a:bodyPr vertOverflow="clip" horzOverflow="clip" wrap="none" lIns="0" tIns="0" rIns="0" bIns="0" anchor="b" anchorCtr="1">
          <a:noAutofit/>
        </a:bodyPr>
        <a:lstStyle/>
        <a:p>
          <a:pPr algn="l"/>
          <a:r>
            <a:rPr lang="de-DE" sz="4400" b="1" cap="none" spc="0">
              <a:ln w="12700">
                <a:solidFill>
                  <a:schemeClr val="accent5">
                    <a:alpha val="40000"/>
                  </a:schemeClr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plusport.ch?subject=Entry%20World%20Cup%20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zoomScaleNormal="100" workbookViewId="0">
      <selection activeCell="C8" sqref="C8"/>
    </sheetView>
  </sheetViews>
  <sheetFormatPr baseColWidth="10" defaultColWidth="11" defaultRowHeight="11.25" outlineLevelCol="1" x14ac:dyDescent="0.2"/>
  <cols>
    <col min="1" max="1" width="3.25" style="7" customWidth="1"/>
    <col min="2" max="2" width="1.625" style="7" bestFit="1" customWidth="1"/>
    <col min="3" max="3" width="17.125" style="7" bestFit="1" customWidth="1"/>
    <col min="4" max="4" width="21.375" style="6" customWidth="1"/>
    <col min="5" max="5" width="22.5" style="6" customWidth="1"/>
    <col min="6" max="8" width="10.75" style="6" customWidth="1"/>
    <col min="9" max="9" width="10.75" style="10" customWidth="1"/>
    <col min="10" max="10" width="10.75" style="6" hidden="1" customWidth="1" outlineLevel="1"/>
    <col min="11" max="11" width="10.75" style="10" customWidth="1" collapsed="1"/>
    <col min="12" max="14" width="10.75" style="10" customWidth="1"/>
    <col min="15" max="15" width="9.5" style="6" hidden="1" customWidth="1" outlineLevel="1"/>
    <col min="16" max="16" width="9.5" style="6" customWidth="1" collapsed="1"/>
    <col min="17" max="17" width="9.5" style="10" customWidth="1"/>
    <col min="18" max="19" width="9.5" style="6" customWidth="1"/>
    <col min="20" max="20" width="16.375" style="6" customWidth="1"/>
    <col min="21" max="21" width="10" style="6" customWidth="1"/>
    <col min="22" max="16384" width="11" style="6"/>
  </cols>
  <sheetData>
    <row r="1" spans="1:23" s="4" customFormat="1" ht="31.5" customHeight="1" thickBot="1" x14ac:dyDescent="0.25">
      <c r="A1" s="1" t="s">
        <v>31</v>
      </c>
      <c r="B1" s="2"/>
      <c r="C1" s="3"/>
      <c r="D1" s="3"/>
      <c r="E1" s="3"/>
      <c r="F1" s="110" t="s">
        <v>24</v>
      </c>
      <c r="G1" s="110"/>
      <c r="H1" s="110"/>
      <c r="I1" s="110"/>
      <c r="J1" s="110"/>
      <c r="K1" s="110"/>
      <c r="L1" s="110"/>
      <c r="M1" s="110"/>
      <c r="N1" s="110"/>
      <c r="P1" s="3"/>
      <c r="T1" s="5"/>
      <c r="U1" s="5"/>
      <c r="V1" s="6"/>
    </row>
    <row r="2" spans="1:23" x14ac:dyDescent="0.2">
      <c r="D2" s="8" t="s">
        <v>16</v>
      </c>
      <c r="E2" s="9"/>
      <c r="F2" s="87" t="s">
        <v>5</v>
      </c>
      <c r="G2" s="87" t="s">
        <v>5</v>
      </c>
      <c r="H2" s="87" t="s">
        <v>5</v>
      </c>
      <c r="I2" s="88" t="s">
        <v>5</v>
      </c>
      <c r="J2" s="89"/>
      <c r="K2" s="87" t="s">
        <v>11</v>
      </c>
      <c r="L2" s="87" t="s">
        <v>11</v>
      </c>
      <c r="M2" s="87" t="s">
        <v>11</v>
      </c>
      <c r="N2" s="87" t="s">
        <v>11</v>
      </c>
      <c r="T2" s="5"/>
      <c r="U2" s="5"/>
      <c r="W2" s="11"/>
    </row>
    <row r="3" spans="1:23" ht="12" thickBot="1" x14ac:dyDescent="0.25">
      <c r="D3" s="12"/>
      <c r="F3" s="80">
        <v>45274</v>
      </c>
      <c r="G3" s="80">
        <v>45275</v>
      </c>
      <c r="H3" s="80">
        <v>45276</v>
      </c>
      <c r="I3" s="81">
        <v>45277</v>
      </c>
      <c r="J3" s="4"/>
      <c r="K3" s="82">
        <v>45274</v>
      </c>
      <c r="L3" s="82">
        <v>45275</v>
      </c>
      <c r="M3" s="82">
        <v>45276</v>
      </c>
      <c r="N3" s="83">
        <v>45277</v>
      </c>
      <c r="O3" s="4"/>
      <c r="Q3" s="6"/>
      <c r="T3" s="5"/>
      <c r="U3" s="5"/>
    </row>
    <row r="4" spans="1:23" s="4" customFormat="1" ht="23.25" thickBot="1" x14ac:dyDescent="0.25">
      <c r="A4" s="13"/>
      <c r="B4" s="13"/>
      <c r="C4" s="14" t="s">
        <v>9</v>
      </c>
      <c r="D4" s="15" t="s">
        <v>2</v>
      </c>
      <c r="E4" s="16" t="s">
        <v>3</v>
      </c>
      <c r="F4" s="84" t="s">
        <v>26</v>
      </c>
      <c r="G4" s="84" t="s">
        <v>26</v>
      </c>
      <c r="H4" s="84" t="s">
        <v>32</v>
      </c>
      <c r="I4" s="85" t="s">
        <v>33</v>
      </c>
      <c r="K4" s="86" t="s">
        <v>17</v>
      </c>
      <c r="L4" s="86" t="s">
        <v>17</v>
      </c>
      <c r="M4" s="86" t="s">
        <v>17</v>
      </c>
      <c r="N4" s="86" t="s">
        <v>17</v>
      </c>
      <c r="P4" s="17" t="s">
        <v>27</v>
      </c>
      <c r="Q4" s="18" t="s">
        <v>28</v>
      </c>
      <c r="R4" s="18" t="s">
        <v>29</v>
      </c>
      <c r="S4" s="19" t="s">
        <v>30</v>
      </c>
      <c r="T4" s="19" t="s">
        <v>25</v>
      </c>
      <c r="U4" s="5"/>
      <c r="V4" s="6"/>
    </row>
    <row r="5" spans="1:23" ht="17.25" customHeight="1" x14ac:dyDescent="0.2">
      <c r="A5" s="20"/>
      <c r="B5" s="20"/>
      <c r="C5" s="21" t="s">
        <v>5</v>
      </c>
      <c r="D5" s="22" t="s">
        <v>0</v>
      </c>
      <c r="E5" s="23" t="s">
        <v>1</v>
      </c>
      <c r="F5" s="24">
        <v>1</v>
      </c>
      <c r="G5" s="24">
        <v>1</v>
      </c>
      <c r="H5" s="24">
        <v>1</v>
      </c>
      <c r="I5" s="25">
        <v>1</v>
      </c>
      <c r="K5" s="24"/>
      <c r="L5" s="24"/>
      <c r="M5" s="24"/>
      <c r="N5" s="24"/>
      <c r="P5" s="26">
        <v>1</v>
      </c>
      <c r="Q5" s="24">
        <v>1</v>
      </c>
      <c r="R5" s="24">
        <v>1</v>
      </c>
      <c r="S5" s="27">
        <v>1</v>
      </c>
      <c r="T5" s="27"/>
      <c r="U5" s="5"/>
    </row>
    <row r="6" spans="1:23" ht="17.25" customHeight="1" x14ac:dyDescent="0.2">
      <c r="A6" s="20"/>
      <c r="B6" s="20"/>
      <c r="C6" s="28" t="s">
        <v>7</v>
      </c>
      <c r="D6" s="29" t="s">
        <v>13</v>
      </c>
      <c r="E6" s="30" t="s">
        <v>12</v>
      </c>
      <c r="F6" s="31"/>
      <c r="G6" s="31"/>
      <c r="H6" s="31"/>
      <c r="I6" s="32"/>
      <c r="K6" s="31">
        <v>1</v>
      </c>
      <c r="L6" s="31">
        <v>1</v>
      </c>
      <c r="M6" s="31">
        <v>1</v>
      </c>
      <c r="N6" s="31">
        <v>1</v>
      </c>
      <c r="P6" s="33">
        <v>1</v>
      </c>
      <c r="Q6" s="31">
        <v>1</v>
      </c>
      <c r="R6" s="31">
        <v>1</v>
      </c>
      <c r="S6" s="34">
        <v>1</v>
      </c>
      <c r="T6" s="34"/>
      <c r="U6" s="5"/>
    </row>
    <row r="7" spans="1:23" ht="17.25" customHeight="1" thickBot="1" x14ac:dyDescent="0.25">
      <c r="A7" s="35"/>
      <c r="B7" s="20" t="s">
        <v>39</v>
      </c>
      <c r="C7" s="36" t="s">
        <v>6</v>
      </c>
      <c r="D7" s="37" t="s">
        <v>14</v>
      </c>
      <c r="E7" s="38" t="s">
        <v>15</v>
      </c>
      <c r="F7" s="39"/>
      <c r="G7" s="39"/>
      <c r="H7" s="39"/>
      <c r="I7" s="40"/>
      <c r="K7" s="39">
        <v>1</v>
      </c>
      <c r="L7" s="39">
        <v>1</v>
      </c>
      <c r="M7" s="39">
        <v>1</v>
      </c>
      <c r="N7" s="39">
        <v>1</v>
      </c>
      <c r="P7" s="41">
        <v>1</v>
      </c>
      <c r="Q7" s="39">
        <v>1</v>
      </c>
      <c r="R7" s="39">
        <v>1</v>
      </c>
      <c r="S7" s="42">
        <v>1</v>
      </c>
      <c r="T7" s="42"/>
      <c r="U7" s="5"/>
    </row>
    <row r="8" spans="1:23" ht="17.25" customHeight="1" x14ac:dyDescent="0.2">
      <c r="A8" s="43">
        <v>1</v>
      </c>
      <c r="B8" s="44">
        <f>$D$3</f>
        <v>0</v>
      </c>
      <c r="C8" s="45"/>
      <c r="D8" s="46"/>
      <c r="E8" s="47"/>
      <c r="F8" s="48"/>
      <c r="G8" s="48"/>
      <c r="H8" s="48"/>
      <c r="I8" s="49"/>
      <c r="J8" s="7">
        <f t="shared" ref="J8:J27" si="0">COUNTA(F8:I8)</f>
        <v>0</v>
      </c>
      <c r="K8" s="50"/>
      <c r="L8" s="50"/>
      <c r="M8" s="50"/>
      <c r="N8" s="50"/>
      <c r="O8" s="7">
        <f t="shared" ref="O8:O27" si="1">COUNTA(K8:N8)</f>
        <v>0</v>
      </c>
      <c r="P8" s="51"/>
      <c r="Q8" s="52"/>
      <c r="R8" s="52"/>
      <c r="S8" s="53"/>
      <c r="T8" s="77"/>
      <c r="U8" s="5"/>
    </row>
    <row r="9" spans="1:23" ht="17.25" customHeight="1" x14ac:dyDescent="0.2">
      <c r="A9" s="43">
        <v>2</v>
      </c>
      <c r="B9" s="43">
        <f t="shared" ref="B9:B27" si="2">$D$3</f>
        <v>0</v>
      </c>
      <c r="C9" s="54"/>
      <c r="D9" s="55"/>
      <c r="E9" s="56"/>
      <c r="F9" s="57"/>
      <c r="G9" s="57"/>
      <c r="H9" s="57"/>
      <c r="I9" s="58"/>
      <c r="J9" s="7">
        <f t="shared" si="0"/>
        <v>0</v>
      </c>
      <c r="K9" s="50"/>
      <c r="L9" s="50"/>
      <c r="M9" s="50"/>
      <c r="N9" s="50"/>
      <c r="O9" s="7">
        <f t="shared" si="1"/>
        <v>0</v>
      </c>
      <c r="P9" s="59"/>
      <c r="Q9" s="60"/>
      <c r="R9" s="60"/>
      <c r="S9" s="61"/>
      <c r="T9" s="78"/>
      <c r="U9" s="5"/>
    </row>
    <row r="10" spans="1:23" ht="17.25" customHeight="1" x14ac:dyDescent="0.2">
      <c r="A10" s="43">
        <v>3</v>
      </c>
      <c r="B10" s="43">
        <f t="shared" si="2"/>
        <v>0</v>
      </c>
      <c r="C10" s="54"/>
      <c r="D10" s="55"/>
      <c r="E10" s="56"/>
      <c r="F10" s="57"/>
      <c r="G10" s="57"/>
      <c r="H10" s="57"/>
      <c r="I10" s="58"/>
      <c r="J10" s="7">
        <f t="shared" si="0"/>
        <v>0</v>
      </c>
      <c r="K10" s="50"/>
      <c r="L10" s="50"/>
      <c r="M10" s="50"/>
      <c r="N10" s="50"/>
      <c r="O10" s="7">
        <f t="shared" si="1"/>
        <v>0</v>
      </c>
      <c r="P10" s="59"/>
      <c r="Q10" s="60"/>
      <c r="R10" s="60"/>
      <c r="S10" s="61"/>
      <c r="T10" s="78"/>
      <c r="U10" s="5"/>
    </row>
    <row r="11" spans="1:23" ht="17.25" customHeight="1" x14ac:dyDescent="0.2">
      <c r="A11" s="43">
        <v>4</v>
      </c>
      <c r="B11" s="43">
        <f t="shared" si="2"/>
        <v>0</v>
      </c>
      <c r="C11" s="54"/>
      <c r="D11" s="55"/>
      <c r="E11" s="56"/>
      <c r="F11" s="57"/>
      <c r="G11" s="57"/>
      <c r="H11" s="57"/>
      <c r="I11" s="58"/>
      <c r="J11" s="7">
        <f t="shared" si="0"/>
        <v>0</v>
      </c>
      <c r="K11" s="50"/>
      <c r="L11" s="50"/>
      <c r="M11" s="50"/>
      <c r="N11" s="50"/>
      <c r="O11" s="7">
        <f t="shared" si="1"/>
        <v>0</v>
      </c>
      <c r="P11" s="59"/>
      <c r="Q11" s="60"/>
      <c r="R11" s="60"/>
      <c r="S11" s="61"/>
      <c r="T11" s="78"/>
      <c r="U11" s="5"/>
    </row>
    <row r="12" spans="1:23" ht="17.25" customHeight="1" x14ac:dyDescent="0.2">
      <c r="A12" s="43">
        <v>5</v>
      </c>
      <c r="B12" s="43">
        <f t="shared" si="2"/>
        <v>0</v>
      </c>
      <c r="C12" s="54"/>
      <c r="D12" s="55"/>
      <c r="E12" s="56"/>
      <c r="F12" s="57"/>
      <c r="G12" s="57"/>
      <c r="H12" s="57"/>
      <c r="I12" s="58"/>
      <c r="J12" s="7">
        <f t="shared" si="0"/>
        <v>0</v>
      </c>
      <c r="K12" s="50"/>
      <c r="L12" s="50"/>
      <c r="M12" s="50"/>
      <c r="N12" s="50"/>
      <c r="O12" s="7">
        <f t="shared" si="1"/>
        <v>0</v>
      </c>
      <c r="P12" s="59"/>
      <c r="Q12" s="60"/>
      <c r="R12" s="60"/>
      <c r="S12" s="61"/>
      <c r="T12" s="78"/>
      <c r="U12" s="5"/>
    </row>
    <row r="13" spans="1:23" ht="17.25" customHeight="1" x14ac:dyDescent="0.2">
      <c r="A13" s="43">
        <v>6</v>
      </c>
      <c r="B13" s="43">
        <f t="shared" si="2"/>
        <v>0</v>
      </c>
      <c r="C13" s="54"/>
      <c r="D13" s="55"/>
      <c r="E13" s="56"/>
      <c r="F13" s="57"/>
      <c r="G13" s="57"/>
      <c r="H13" s="57"/>
      <c r="I13" s="58"/>
      <c r="J13" s="7">
        <f t="shared" si="0"/>
        <v>0</v>
      </c>
      <c r="K13" s="50"/>
      <c r="L13" s="50"/>
      <c r="M13" s="50"/>
      <c r="N13" s="50"/>
      <c r="O13" s="7">
        <f t="shared" si="1"/>
        <v>0</v>
      </c>
      <c r="P13" s="59"/>
      <c r="Q13" s="60"/>
      <c r="R13" s="60"/>
      <c r="S13" s="61"/>
      <c r="T13" s="78"/>
      <c r="U13" s="5"/>
    </row>
    <row r="14" spans="1:23" ht="17.25" customHeight="1" x14ac:dyDescent="0.2">
      <c r="A14" s="43">
        <v>7</v>
      </c>
      <c r="B14" s="43">
        <f t="shared" si="2"/>
        <v>0</v>
      </c>
      <c r="C14" s="54"/>
      <c r="D14" s="55"/>
      <c r="E14" s="56"/>
      <c r="F14" s="57"/>
      <c r="G14" s="57"/>
      <c r="H14" s="57"/>
      <c r="I14" s="58"/>
      <c r="J14" s="7">
        <f t="shared" si="0"/>
        <v>0</v>
      </c>
      <c r="K14" s="50"/>
      <c r="L14" s="50"/>
      <c r="M14" s="50"/>
      <c r="N14" s="50"/>
      <c r="O14" s="7">
        <f t="shared" si="1"/>
        <v>0</v>
      </c>
      <c r="P14" s="59"/>
      <c r="Q14" s="60"/>
      <c r="R14" s="60"/>
      <c r="S14" s="61"/>
      <c r="T14" s="78"/>
      <c r="U14" s="5"/>
    </row>
    <row r="15" spans="1:23" ht="17.25" customHeight="1" x14ac:dyDescent="0.2">
      <c r="A15" s="43">
        <v>8</v>
      </c>
      <c r="B15" s="43">
        <f t="shared" si="2"/>
        <v>0</v>
      </c>
      <c r="C15" s="54"/>
      <c r="D15" s="55"/>
      <c r="E15" s="56"/>
      <c r="F15" s="57"/>
      <c r="G15" s="57"/>
      <c r="H15" s="57"/>
      <c r="I15" s="58"/>
      <c r="J15" s="7">
        <f t="shared" si="0"/>
        <v>0</v>
      </c>
      <c r="K15" s="50"/>
      <c r="L15" s="50"/>
      <c r="M15" s="50"/>
      <c r="N15" s="50"/>
      <c r="O15" s="7">
        <f t="shared" si="1"/>
        <v>0</v>
      </c>
      <c r="P15" s="59"/>
      <c r="Q15" s="60"/>
      <c r="R15" s="60"/>
      <c r="S15" s="61"/>
      <c r="T15" s="78"/>
      <c r="U15" s="5"/>
    </row>
    <row r="16" spans="1:23" ht="17.25" customHeight="1" x14ac:dyDescent="0.2">
      <c r="A16" s="43">
        <v>9</v>
      </c>
      <c r="B16" s="43">
        <f t="shared" si="2"/>
        <v>0</v>
      </c>
      <c r="C16" s="54"/>
      <c r="D16" s="55"/>
      <c r="E16" s="56"/>
      <c r="F16" s="57"/>
      <c r="G16" s="57"/>
      <c r="H16" s="57"/>
      <c r="I16" s="58"/>
      <c r="J16" s="7">
        <f t="shared" si="0"/>
        <v>0</v>
      </c>
      <c r="K16" s="50"/>
      <c r="L16" s="50"/>
      <c r="M16" s="50"/>
      <c r="N16" s="50"/>
      <c r="O16" s="7">
        <f t="shared" si="1"/>
        <v>0</v>
      </c>
      <c r="P16" s="59"/>
      <c r="Q16" s="60"/>
      <c r="R16" s="60"/>
      <c r="S16" s="61"/>
      <c r="T16" s="78"/>
      <c r="U16" s="5"/>
    </row>
    <row r="17" spans="1:24" ht="17.25" customHeight="1" x14ac:dyDescent="0.2">
      <c r="A17" s="43">
        <v>10</v>
      </c>
      <c r="B17" s="43">
        <f t="shared" si="2"/>
        <v>0</v>
      </c>
      <c r="C17" s="54"/>
      <c r="D17" s="55"/>
      <c r="E17" s="56"/>
      <c r="F17" s="57"/>
      <c r="G17" s="57"/>
      <c r="H17" s="57"/>
      <c r="I17" s="58"/>
      <c r="J17" s="7">
        <f t="shared" si="0"/>
        <v>0</v>
      </c>
      <c r="K17" s="50"/>
      <c r="L17" s="50"/>
      <c r="M17" s="50"/>
      <c r="N17" s="50"/>
      <c r="O17" s="7">
        <f t="shared" si="1"/>
        <v>0</v>
      </c>
      <c r="P17" s="59"/>
      <c r="Q17" s="60"/>
      <c r="R17" s="60"/>
      <c r="S17" s="61"/>
      <c r="T17" s="78"/>
      <c r="U17" s="5"/>
    </row>
    <row r="18" spans="1:24" ht="17.25" customHeight="1" x14ac:dyDescent="0.2">
      <c r="A18" s="43">
        <v>11</v>
      </c>
      <c r="B18" s="43">
        <f t="shared" si="2"/>
        <v>0</v>
      </c>
      <c r="C18" s="54"/>
      <c r="D18" s="55"/>
      <c r="E18" s="56"/>
      <c r="F18" s="57"/>
      <c r="G18" s="57"/>
      <c r="H18" s="57"/>
      <c r="I18" s="58"/>
      <c r="J18" s="7">
        <f t="shared" si="0"/>
        <v>0</v>
      </c>
      <c r="K18" s="50"/>
      <c r="L18" s="50"/>
      <c r="M18" s="50"/>
      <c r="N18" s="50"/>
      <c r="O18" s="7">
        <f t="shared" si="1"/>
        <v>0</v>
      </c>
      <c r="P18" s="59"/>
      <c r="Q18" s="60"/>
      <c r="R18" s="60"/>
      <c r="S18" s="61"/>
      <c r="T18" s="78"/>
      <c r="U18" s="5"/>
    </row>
    <row r="19" spans="1:24" ht="17.25" customHeight="1" x14ac:dyDescent="0.2">
      <c r="A19" s="43">
        <v>12</v>
      </c>
      <c r="B19" s="43">
        <f t="shared" si="2"/>
        <v>0</v>
      </c>
      <c r="C19" s="54"/>
      <c r="D19" s="55"/>
      <c r="E19" s="56"/>
      <c r="F19" s="57"/>
      <c r="G19" s="57"/>
      <c r="H19" s="57"/>
      <c r="I19" s="58"/>
      <c r="J19" s="7">
        <f t="shared" si="0"/>
        <v>0</v>
      </c>
      <c r="K19" s="50"/>
      <c r="L19" s="50"/>
      <c r="M19" s="50"/>
      <c r="N19" s="50"/>
      <c r="O19" s="7">
        <f t="shared" si="1"/>
        <v>0</v>
      </c>
      <c r="P19" s="59"/>
      <c r="Q19" s="60"/>
      <c r="R19" s="60"/>
      <c r="S19" s="61"/>
      <c r="T19" s="78"/>
      <c r="U19" s="5"/>
    </row>
    <row r="20" spans="1:24" ht="17.25" customHeight="1" x14ac:dyDescent="0.2">
      <c r="A20" s="43">
        <v>13</v>
      </c>
      <c r="B20" s="43">
        <f t="shared" si="2"/>
        <v>0</v>
      </c>
      <c r="C20" s="54"/>
      <c r="D20" s="55"/>
      <c r="E20" s="56"/>
      <c r="F20" s="57"/>
      <c r="G20" s="57"/>
      <c r="H20" s="57"/>
      <c r="I20" s="58"/>
      <c r="J20" s="7">
        <f t="shared" si="0"/>
        <v>0</v>
      </c>
      <c r="K20" s="50"/>
      <c r="L20" s="50"/>
      <c r="M20" s="50"/>
      <c r="N20" s="50"/>
      <c r="O20" s="7">
        <f t="shared" si="1"/>
        <v>0</v>
      </c>
      <c r="P20" s="59"/>
      <c r="Q20" s="60"/>
      <c r="R20" s="60"/>
      <c r="S20" s="61"/>
      <c r="T20" s="78"/>
      <c r="U20" s="5"/>
    </row>
    <row r="21" spans="1:24" ht="17.25" customHeight="1" x14ac:dyDescent="0.2">
      <c r="A21" s="43">
        <v>14</v>
      </c>
      <c r="B21" s="43">
        <f t="shared" si="2"/>
        <v>0</v>
      </c>
      <c r="C21" s="54"/>
      <c r="D21" s="55"/>
      <c r="E21" s="56"/>
      <c r="F21" s="57"/>
      <c r="G21" s="57"/>
      <c r="H21" s="57"/>
      <c r="I21" s="58"/>
      <c r="J21" s="7">
        <f t="shared" si="0"/>
        <v>0</v>
      </c>
      <c r="K21" s="50"/>
      <c r="L21" s="50"/>
      <c r="M21" s="50"/>
      <c r="N21" s="50"/>
      <c r="O21" s="7">
        <f t="shared" si="1"/>
        <v>0</v>
      </c>
      <c r="P21" s="59"/>
      <c r="Q21" s="60"/>
      <c r="R21" s="60"/>
      <c r="S21" s="61"/>
      <c r="T21" s="78"/>
      <c r="U21" s="5"/>
    </row>
    <row r="22" spans="1:24" ht="17.25" customHeight="1" x14ac:dyDescent="0.2">
      <c r="A22" s="43">
        <v>15</v>
      </c>
      <c r="B22" s="43">
        <f t="shared" si="2"/>
        <v>0</v>
      </c>
      <c r="C22" s="54"/>
      <c r="D22" s="55"/>
      <c r="E22" s="56"/>
      <c r="F22" s="57"/>
      <c r="G22" s="57"/>
      <c r="H22" s="57"/>
      <c r="I22" s="58"/>
      <c r="J22" s="7">
        <f t="shared" si="0"/>
        <v>0</v>
      </c>
      <c r="K22" s="50"/>
      <c r="L22" s="50"/>
      <c r="M22" s="50"/>
      <c r="N22" s="50"/>
      <c r="O22" s="7">
        <f t="shared" si="1"/>
        <v>0</v>
      </c>
      <c r="P22" s="59"/>
      <c r="Q22" s="60"/>
      <c r="R22" s="60"/>
      <c r="S22" s="61"/>
      <c r="T22" s="78"/>
      <c r="U22" s="5"/>
    </row>
    <row r="23" spans="1:24" ht="17.25" customHeight="1" x14ac:dyDescent="0.2">
      <c r="A23" s="43">
        <v>16</v>
      </c>
      <c r="B23" s="43">
        <f t="shared" si="2"/>
        <v>0</v>
      </c>
      <c r="C23" s="54"/>
      <c r="D23" s="55"/>
      <c r="E23" s="56"/>
      <c r="F23" s="57"/>
      <c r="G23" s="57"/>
      <c r="H23" s="57"/>
      <c r="I23" s="58"/>
      <c r="J23" s="7">
        <f t="shared" si="0"/>
        <v>0</v>
      </c>
      <c r="K23" s="50"/>
      <c r="L23" s="50"/>
      <c r="M23" s="50"/>
      <c r="N23" s="50"/>
      <c r="O23" s="7">
        <f t="shared" si="1"/>
        <v>0</v>
      </c>
      <c r="P23" s="59"/>
      <c r="Q23" s="60"/>
      <c r="R23" s="60"/>
      <c r="S23" s="61"/>
      <c r="T23" s="78"/>
      <c r="U23" s="5"/>
    </row>
    <row r="24" spans="1:24" ht="17.25" customHeight="1" x14ac:dyDescent="0.2">
      <c r="A24" s="43">
        <v>17</v>
      </c>
      <c r="B24" s="43">
        <f t="shared" si="2"/>
        <v>0</v>
      </c>
      <c r="C24" s="54"/>
      <c r="D24" s="55"/>
      <c r="E24" s="56"/>
      <c r="F24" s="57"/>
      <c r="G24" s="57"/>
      <c r="H24" s="57"/>
      <c r="I24" s="58"/>
      <c r="J24" s="7">
        <f t="shared" si="0"/>
        <v>0</v>
      </c>
      <c r="K24" s="50"/>
      <c r="L24" s="50"/>
      <c r="M24" s="50"/>
      <c r="N24" s="50"/>
      <c r="O24" s="7">
        <f t="shared" si="1"/>
        <v>0</v>
      </c>
      <c r="P24" s="59"/>
      <c r="Q24" s="60"/>
      <c r="R24" s="60"/>
      <c r="S24" s="61"/>
      <c r="T24" s="78"/>
      <c r="U24" s="5"/>
      <c r="X24" s="62"/>
    </row>
    <row r="25" spans="1:24" ht="17.25" customHeight="1" x14ac:dyDescent="0.2">
      <c r="A25" s="43">
        <v>18</v>
      </c>
      <c r="B25" s="43">
        <f t="shared" si="2"/>
        <v>0</v>
      </c>
      <c r="C25" s="54"/>
      <c r="D25" s="55"/>
      <c r="E25" s="56"/>
      <c r="F25" s="57"/>
      <c r="G25" s="57"/>
      <c r="H25" s="57"/>
      <c r="I25" s="58"/>
      <c r="J25" s="7">
        <f t="shared" si="0"/>
        <v>0</v>
      </c>
      <c r="K25" s="50"/>
      <c r="L25" s="50"/>
      <c r="M25" s="50"/>
      <c r="N25" s="50"/>
      <c r="O25" s="7">
        <f t="shared" si="1"/>
        <v>0</v>
      </c>
      <c r="P25" s="59"/>
      <c r="Q25" s="60"/>
      <c r="R25" s="60"/>
      <c r="S25" s="61"/>
      <c r="T25" s="78"/>
      <c r="U25" s="5"/>
    </row>
    <row r="26" spans="1:24" ht="17.25" customHeight="1" x14ac:dyDescent="0.2">
      <c r="A26" s="43">
        <v>19</v>
      </c>
      <c r="B26" s="43">
        <f t="shared" si="2"/>
        <v>0</v>
      </c>
      <c r="C26" s="54"/>
      <c r="D26" s="55"/>
      <c r="E26" s="56"/>
      <c r="F26" s="57"/>
      <c r="G26" s="57"/>
      <c r="H26" s="57"/>
      <c r="I26" s="58"/>
      <c r="J26" s="7">
        <f t="shared" si="0"/>
        <v>0</v>
      </c>
      <c r="K26" s="50"/>
      <c r="L26" s="50"/>
      <c r="M26" s="50"/>
      <c r="N26" s="50"/>
      <c r="O26" s="7">
        <f t="shared" si="1"/>
        <v>0</v>
      </c>
      <c r="P26" s="59"/>
      <c r="Q26" s="60"/>
      <c r="R26" s="60"/>
      <c r="S26" s="61"/>
      <c r="T26" s="78"/>
      <c r="U26" s="5"/>
    </row>
    <row r="27" spans="1:24" ht="17.25" customHeight="1" thickBot="1" x14ac:dyDescent="0.25">
      <c r="A27" s="43">
        <v>20</v>
      </c>
      <c r="B27" s="43">
        <f t="shared" si="2"/>
        <v>0</v>
      </c>
      <c r="C27" s="54"/>
      <c r="D27" s="55"/>
      <c r="E27" s="56"/>
      <c r="F27" s="63"/>
      <c r="G27" s="63"/>
      <c r="H27" s="63"/>
      <c r="I27" s="64"/>
      <c r="J27" s="7">
        <f t="shared" si="0"/>
        <v>0</v>
      </c>
      <c r="K27" s="65"/>
      <c r="L27" s="65"/>
      <c r="M27" s="65"/>
      <c r="N27" s="65"/>
      <c r="O27" s="7">
        <f t="shared" si="1"/>
        <v>0</v>
      </c>
      <c r="P27" s="66"/>
      <c r="Q27" s="67"/>
      <c r="R27" s="67"/>
      <c r="S27" s="68"/>
      <c r="T27" s="79"/>
      <c r="U27" s="5"/>
    </row>
    <row r="28" spans="1:24" ht="12" thickBot="1" x14ac:dyDescent="0.25">
      <c r="F28" s="69">
        <f t="shared" ref="F28" si="3">SUM(F8:F27)</f>
        <v>0</v>
      </c>
      <c r="G28" s="69">
        <f>SUM(G8:G27)</f>
        <v>0</v>
      </c>
      <c r="H28" s="69">
        <f>SUM(H8:H27)</f>
        <v>0</v>
      </c>
      <c r="I28" s="69">
        <f>SUM(I8:I27)</f>
        <v>0</v>
      </c>
      <c r="K28" s="69">
        <f>SUM(K8:K27)</f>
        <v>0</v>
      </c>
      <c r="L28" s="69">
        <f t="shared" ref="L28:N28" si="4">SUM(L8:L27)</f>
        <v>0</v>
      </c>
      <c r="M28" s="69">
        <f t="shared" si="4"/>
        <v>0</v>
      </c>
      <c r="N28" s="69">
        <f t="shared" si="4"/>
        <v>0</v>
      </c>
      <c r="P28" s="69">
        <f>SUM(P8:P27)</f>
        <v>0</v>
      </c>
      <c r="Q28" s="69">
        <f>SUM(Q8:Q27)</f>
        <v>0</v>
      </c>
      <c r="R28" s="69">
        <f>SUM(R8:R27)</f>
        <v>0</v>
      </c>
      <c r="S28" s="69">
        <f>SUM(S8:S27)</f>
        <v>0</v>
      </c>
      <c r="T28" s="5"/>
      <c r="U28" s="5"/>
    </row>
    <row r="29" spans="1:24" ht="12" thickTop="1" x14ac:dyDescent="0.2">
      <c r="E29" s="62"/>
      <c r="F29" s="62"/>
      <c r="G29" s="70"/>
      <c r="H29" s="70"/>
      <c r="I29" s="70"/>
      <c r="J29" s="62"/>
      <c r="K29" s="70"/>
      <c r="L29" s="70"/>
      <c r="M29" s="70"/>
      <c r="N29" s="70"/>
      <c r="O29" s="62"/>
      <c r="Q29" s="71"/>
      <c r="R29" s="62"/>
      <c r="S29" s="62"/>
      <c r="T29" s="5"/>
      <c r="U29" s="5"/>
    </row>
    <row r="30" spans="1:24" ht="14.25" customHeight="1" x14ac:dyDescent="0.2">
      <c r="C30" s="72" t="s">
        <v>22</v>
      </c>
      <c r="E30" s="73" t="s">
        <v>8</v>
      </c>
      <c r="F30" s="74" t="s">
        <v>4</v>
      </c>
      <c r="G30" s="73" t="s">
        <v>10</v>
      </c>
      <c r="H30" s="111" t="s">
        <v>23</v>
      </c>
      <c r="I30" s="112"/>
      <c r="J30" s="10"/>
      <c r="K30" s="107" t="s">
        <v>34</v>
      </c>
      <c r="L30" s="108"/>
      <c r="M30" s="108"/>
      <c r="N30" s="109"/>
      <c r="O30" s="90"/>
      <c r="P30" s="90"/>
      <c r="Q30" s="90"/>
      <c r="R30" s="90"/>
      <c r="S30" s="90"/>
      <c r="T30" s="90"/>
      <c r="U30" s="5"/>
    </row>
    <row r="31" spans="1:24" ht="14.25" customHeight="1" x14ac:dyDescent="0.2">
      <c r="C31" s="9" t="s">
        <v>18</v>
      </c>
      <c r="D31" s="9">
        <f>COUNTIF(J8:J27,"=1")+COUNTIF(O8:O27,"=1")</f>
        <v>0</v>
      </c>
      <c r="E31" s="75" t="s">
        <v>37</v>
      </c>
      <c r="F31" s="94">
        <f>SUM(F28:I28)</f>
        <v>0</v>
      </c>
      <c r="G31" s="91">
        <f>SUM(F28:I28)*30</f>
        <v>0</v>
      </c>
      <c r="H31" s="113"/>
      <c r="I31" s="114"/>
      <c r="J31" s="10"/>
      <c r="K31" s="98"/>
      <c r="L31" s="99"/>
      <c r="M31" s="99"/>
      <c r="N31" s="100"/>
      <c r="O31" s="90"/>
      <c r="P31" s="90"/>
      <c r="Q31" s="90"/>
      <c r="R31" s="90"/>
      <c r="S31" s="90"/>
      <c r="T31" s="90"/>
      <c r="U31" s="5"/>
    </row>
    <row r="32" spans="1:24" ht="14.25" customHeight="1" x14ac:dyDescent="0.2">
      <c r="C32" s="9" t="s">
        <v>19</v>
      </c>
      <c r="D32" s="9">
        <f>COUNTIF(J8:J27,"=2")+COUNTIF(O8:O27,"=2")</f>
        <v>0</v>
      </c>
      <c r="E32" s="75" t="s">
        <v>36</v>
      </c>
      <c r="F32" s="94">
        <f>SUM(F28:I28)</f>
        <v>0</v>
      </c>
      <c r="G32" s="91">
        <f>SUM(F28:I28)*20</f>
        <v>0</v>
      </c>
      <c r="H32" s="115"/>
      <c r="I32" s="116"/>
      <c r="J32" s="10"/>
      <c r="K32" s="101"/>
      <c r="L32" s="102"/>
      <c r="M32" s="102"/>
      <c r="N32" s="103"/>
      <c r="O32" s="90"/>
      <c r="P32" s="90"/>
      <c r="Q32" s="90"/>
      <c r="R32" s="90"/>
      <c r="S32" s="90"/>
      <c r="T32" s="90"/>
      <c r="U32" s="5"/>
    </row>
    <row r="33" spans="3:21" ht="14.25" customHeight="1" x14ac:dyDescent="0.2">
      <c r="C33" s="9" t="s">
        <v>20</v>
      </c>
      <c r="D33" s="9">
        <f>COUNTIF(J8:J27,"=3")+COUNTIF(O8:O27,"=3")</f>
        <v>0</v>
      </c>
      <c r="E33" s="75" t="s">
        <v>35</v>
      </c>
      <c r="F33" s="94">
        <f>SUM(K28:N28)</f>
        <v>0</v>
      </c>
      <c r="G33" s="91">
        <f>SUM(K28:N28)*30</f>
        <v>0</v>
      </c>
      <c r="H33" s="115"/>
      <c r="I33" s="116"/>
      <c r="J33" s="10"/>
      <c r="K33" s="101"/>
      <c r="L33" s="102"/>
      <c r="M33" s="102"/>
      <c r="N33" s="103"/>
      <c r="O33" s="90"/>
      <c r="P33" s="90"/>
      <c r="Q33" s="90"/>
      <c r="R33" s="90"/>
      <c r="S33" s="90"/>
      <c r="T33" s="90"/>
      <c r="U33" s="5"/>
    </row>
    <row r="34" spans="3:21" ht="14.25" customHeight="1" x14ac:dyDescent="0.2">
      <c r="C34" s="9" t="s">
        <v>21</v>
      </c>
      <c r="D34" s="9">
        <f>COUNTIF(J8:J27,"=4")+COUNTIF(O8:O27,"=4")</f>
        <v>0</v>
      </c>
      <c r="E34" s="76" t="s">
        <v>38</v>
      </c>
      <c r="F34" s="95">
        <f>SUM(P28:S28)</f>
        <v>0</v>
      </c>
      <c r="G34" s="92">
        <f>SUM(P28:S28)*18</f>
        <v>0</v>
      </c>
      <c r="H34" s="115"/>
      <c r="I34" s="116"/>
      <c r="J34" s="10"/>
      <c r="K34" s="101"/>
      <c r="L34" s="102"/>
      <c r="M34" s="102"/>
      <c r="N34" s="103"/>
      <c r="O34" s="90"/>
      <c r="P34" s="90"/>
      <c r="Q34" s="90"/>
      <c r="R34" s="90"/>
      <c r="S34" s="90"/>
      <c r="T34" s="90"/>
      <c r="U34" s="5"/>
    </row>
    <row r="35" spans="3:21" ht="15" customHeight="1" thickBot="1" x14ac:dyDescent="0.25">
      <c r="C35" s="9"/>
      <c r="D35" s="9"/>
      <c r="E35" s="74" t="s">
        <v>4</v>
      </c>
      <c r="G35" s="93">
        <f>SUM(G31:G34)</f>
        <v>0</v>
      </c>
      <c r="H35" s="96"/>
      <c r="I35" s="97"/>
      <c r="J35" s="10"/>
      <c r="K35" s="104"/>
      <c r="L35" s="105"/>
      <c r="M35" s="105"/>
      <c r="N35" s="106"/>
      <c r="O35" s="90"/>
      <c r="P35" s="90"/>
      <c r="Q35" s="90"/>
      <c r="R35" s="90"/>
      <c r="S35" s="90"/>
      <c r="T35" s="90"/>
      <c r="U35" s="62"/>
    </row>
    <row r="36" spans="3:21" ht="12" thickTop="1" x14ac:dyDescent="0.2">
      <c r="C36" s="9"/>
      <c r="D36" s="9"/>
      <c r="Q36" s="5"/>
    </row>
    <row r="37" spans="3:21" x14ac:dyDescent="0.2">
      <c r="Q37" s="5"/>
    </row>
    <row r="38" spans="3:21" x14ac:dyDescent="0.2">
      <c r="C38" s="6"/>
      <c r="I38" s="6"/>
      <c r="K38" s="6"/>
      <c r="L38" s="6"/>
      <c r="M38" s="6"/>
      <c r="N38" s="6"/>
    </row>
    <row r="39" spans="3:21" x14ac:dyDescent="0.2">
      <c r="C39" s="6"/>
      <c r="I39" s="6"/>
      <c r="K39" s="6"/>
      <c r="L39" s="6"/>
      <c r="M39" s="6"/>
      <c r="N39" s="6"/>
    </row>
    <row r="40" spans="3:21" x14ac:dyDescent="0.2">
      <c r="C40" s="6"/>
      <c r="I40" s="6"/>
      <c r="K40" s="6"/>
      <c r="L40" s="6"/>
      <c r="M40" s="6"/>
      <c r="N40" s="6"/>
    </row>
  </sheetData>
  <protectedRanges>
    <protectedRange sqref="K30 N30:S35 M31:M35" name="remark"/>
    <protectedRange sqref="D3 C5:C7 K8:N27 C8:I27 P8:T27" name="TN"/>
    <protectedRange sqref="D3" name="NPC"/>
  </protectedRanges>
  <mergeCells count="9">
    <mergeCell ref="H35:I35"/>
    <mergeCell ref="K31:N35"/>
    <mergeCell ref="K30:N30"/>
    <mergeCell ref="F1:N1"/>
    <mergeCell ref="H30:I30"/>
    <mergeCell ref="H31:I31"/>
    <mergeCell ref="H32:I32"/>
    <mergeCell ref="H33:I33"/>
    <mergeCell ref="H34:I34"/>
  </mergeCells>
  <phoneticPr fontId="9" type="noConversion"/>
  <conditionalFormatting sqref="C8:E27">
    <cfRule type="expression" dxfId="1" priority="3">
      <formula>OR($C8="guide",$C8="staff")</formula>
    </cfRule>
    <cfRule type="expression" dxfId="0" priority="4">
      <formula>$C8="Athlete"</formula>
    </cfRule>
  </conditionalFormatting>
  <dataValidations count="1">
    <dataValidation type="list" allowBlank="1" showInputMessage="1" showErrorMessage="1" sqref="C5:C7" xr:uid="{00000000-0002-0000-0000-000000000000}">
      <formula1>#REF!</formula1>
    </dataValidation>
  </dataValidations>
  <hyperlinks>
    <hyperlink ref="F1:N1" r:id="rId1" display="Please submit it to competition@plusport.ch until 21.11.2022" xr:uid="{00000000-0004-0000-0000-000000000000}"/>
  </hyperlinks>
  <pageMargins left="0.7" right="0.7" top="0.78740157499999996" bottom="0.78740157499999996" header="0.3" footer="0.3"/>
  <pageSetup paperSize="8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Drop!$A$2:$A$4</xm:f>
          </x14:formula1>
          <xm:sqref>C8:C27</xm:sqref>
        </x14:dataValidation>
        <x14:dataValidation type="list" allowBlank="1" showInputMessage="1" showErrorMessage="1" xr:uid="{00000000-0002-0000-0000-000002000000}">
          <x14:formula1>
            <xm:f>Drop!$A$1</xm:f>
          </x14:formula1>
          <xm:sqref>K8:N27 F8:I27 P8:S27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H13" sqref="H13"/>
    </sheetView>
  </sheetViews>
  <sheetFormatPr baseColWidth="10" defaultRowHeight="14.25" x14ac:dyDescent="0.2"/>
  <sheetData>
    <row r="1" spans="1:1" x14ac:dyDescent="0.2">
      <c r="A1">
        <v>1</v>
      </c>
    </row>
    <row r="2" spans="1:1" x14ac:dyDescent="0.2">
      <c r="A2" t="s">
        <v>5</v>
      </c>
    </row>
    <row r="3" spans="1:1" x14ac:dyDescent="0.2">
      <c r="A3" t="s">
        <v>7</v>
      </c>
    </row>
    <row r="4" spans="1:1" x14ac:dyDescent="0.2">
      <c r="A4" t="s">
        <v>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DBBAD0F07A8448194D64C8BA8E7E9" ma:contentTypeVersion="11" ma:contentTypeDescription="Create a new document." ma:contentTypeScope="" ma:versionID="ec396f0c39ca76c0b166012cad202f79">
  <xsd:schema xmlns:xsd="http://www.w3.org/2001/XMLSchema" xmlns:xs="http://www.w3.org/2001/XMLSchema" xmlns:p="http://schemas.microsoft.com/office/2006/metadata/properties" xmlns:ns2="2523bd6d-fb74-4459-8079-8c4465ae6186" xmlns:ns3="2373620f-f6e0-414f-a61f-2e686f0cc27a" targetNamespace="http://schemas.microsoft.com/office/2006/metadata/properties" ma:root="true" ma:fieldsID="d91226010157ffd62def3426dafa1269" ns2:_="" ns3:_="">
    <xsd:import namespace="2523bd6d-fb74-4459-8079-8c4465ae6186"/>
    <xsd:import namespace="2373620f-f6e0-414f-a61f-2e686f0cc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3bd6d-fb74-4459-8079-8c4465ae6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7cd666c-9a80-472a-bb48-6abca367f1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3620f-f6e0-414f-a61f-2e686f0cc27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2a9ee34-3731-481a-a1f0-fac0f77e10e5}" ma:internalName="TaxCatchAll" ma:showField="CatchAllData" ma:web="2373620f-f6e0-414f-a61f-2e686f0cc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4FB4CC-8A6B-48FA-974C-AAE49300B296}"/>
</file>

<file path=customXml/itemProps2.xml><?xml version="1.0" encoding="utf-8"?>
<ds:datastoreItem xmlns:ds="http://schemas.openxmlformats.org/officeDocument/2006/customXml" ds:itemID="{5119501D-4DBD-479A-AF70-C8B2357C0A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Entry</vt:lpstr>
      <vt:lpstr>Drop</vt:lpstr>
    </vt:vector>
  </TitlesOfParts>
  <Company>plusport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Röthlisberger</dc:creator>
  <cp:lastModifiedBy>Röthlisberger Joachim</cp:lastModifiedBy>
  <cp:lastPrinted>2018-10-03T09:28:25Z</cp:lastPrinted>
  <dcterms:created xsi:type="dcterms:W3CDTF">2015-01-26T09:28:46Z</dcterms:created>
  <dcterms:modified xsi:type="dcterms:W3CDTF">2023-10-03T07:19:53Z</dcterms:modified>
</cp:coreProperties>
</file>