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\Downloads\"/>
    </mc:Choice>
  </mc:AlternateContent>
  <bookViews>
    <workbookView xWindow="0" yWindow="0" windowWidth="20130" windowHeight="10470"/>
  </bookViews>
  <sheets>
    <sheet name="Entry" sheetId="3" r:id="rId1"/>
  </sheets>
  <definedNames>
    <definedName name="_xlnm.Print_Area" localSheetId="0">Entry!$A$1:$J$40</definedName>
  </definedNames>
  <calcPr calcId="152511"/>
</workbook>
</file>

<file path=xl/calcChain.xml><?xml version="1.0" encoding="utf-8"?>
<calcChain xmlns="http://schemas.openxmlformats.org/spreadsheetml/2006/main">
  <c r="G21" i="3" l="1"/>
  <c r="J21" i="3"/>
  <c r="G22" i="3"/>
  <c r="J22" i="3"/>
  <c r="G23" i="3"/>
  <c r="J23" i="3"/>
  <c r="G24" i="3"/>
  <c r="J24" i="3"/>
  <c r="G25" i="3"/>
  <c r="J25" i="3"/>
  <c r="G26" i="3"/>
  <c r="J26" i="3"/>
  <c r="G27" i="3"/>
  <c r="J27" i="3"/>
  <c r="G28" i="3"/>
  <c r="J28" i="3"/>
  <c r="G29" i="3"/>
  <c r="J29" i="3"/>
  <c r="G30" i="3"/>
  <c r="J30" i="3"/>
  <c r="G31" i="3"/>
  <c r="J31" i="3"/>
  <c r="G32" i="3"/>
  <c r="J32" i="3"/>
  <c r="G8" i="3"/>
  <c r="J8" i="3"/>
  <c r="G9" i="3" l="1"/>
  <c r="G10" i="3"/>
  <c r="G11" i="3"/>
  <c r="G12" i="3"/>
  <c r="G13" i="3"/>
  <c r="G14" i="3"/>
  <c r="G15" i="3"/>
  <c r="G16" i="3"/>
  <c r="G17" i="3"/>
  <c r="G18" i="3"/>
  <c r="G19" i="3"/>
  <c r="G20" i="3"/>
  <c r="G33" i="3"/>
  <c r="J9" i="3"/>
  <c r="J10" i="3"/>
  <c r="J11" i="3"/>
  <c r="J12" i="3"/>
  <c r="J13" i="3"/>
  <c r="J14" i="3"/>
  <c r="J15" i="3"/>
  <c r="J16" i="3"/>
  <c r="J17" i="3"/>
  <c r="J18" i="3"/>
  <c r="J19" i="3"/>
  <c r="J20" i="3"/>
  <c r="J33" i="3"/>
  <c r="F43" i="3" l="1"/>
  <c r="F42" i="3"/>
  <c r="I34" i="3"/>
  <c r="H34" i="3" l="1"/>
  <c r="F34" i="3"/>
  <c r="E34" i="3"/>
  <c r="F38" i="3" l="1"/>
  <c r="E37" i="3"/>
  <c r="F37" i="3" s="1"/>
  <c r="E38" i="3"/>
  <c r="F39" i="3" l="1"/>
</calcChain>
</file>

<file path=xl/sharedStrings.xml><?xml version="1.0" encoding="utf-8"?>
<sst xmlns="http://schemas.openxmlformats.org/spreadsheetml/2006/main" count="35" uniqueCount="27">
  <si>
    <t>Röthlisberger</t>
  </si>
  <si>
    <t>Joachim</t>
  </si>
  <si>
    <t>Name</t>
  </si>
  <si>
    <t>Prename</t>
  </si>
  <si>
    <t>Total</t>
  </si>
  <si>
    <t>Athlete</t>
  </si>
  <si>
    <t>Staff</t>
  </si>
  <si>
    <t>Guide</t>
  </si>
  <si>
    <t>Fee Calculation</t>
  </si>
  <si>
    <t>Function 
(Athlete, Guide or Staff)</t>
  </si>
  <si>
    <t>Quantity</t>
  </si>
  <si>
    <t>Cost</t>
  </si>
  <si>
    <t>Guide/Staff</t>
  </si>
  <si>
    <t>Hans</t>
  </si>
  <si>
    <t>Mustermann</t>
  </si>
  <si>
    <t>Doe</t>
  </si>
  <si>
    <t>John</t>
  </si>
  <si>
    <t>Nation</t>
  </si>
  <si>
    <t>Guide / Staff
Ski Pass</t>
  </si>
  <si>
    <t>1 Day-Pass</t>
  </si>
  <si>
    <t>2 Day-Pass</t>
  </si>
  <si>
    <t>Race Entry
Ski Pass
SL</t>
  </si>
  <si>
    <t>Team Entry WORLD PARA ALPINE SKIING NC Madrisa-Klosters / Switzerland 2018/19</t>
  </si>
  <si>
    <t>Please submit it to info@madrisa.ch until 30.12.2018</t>
  </si>
  <si>
    <t>Race Entry
Ski Pass
GS</t>
  </si>
  <si>
    <t>Ski Pass Staff/Guide (CHF 30.-/Day)</t>
  </si>
  <si>
    <t>Fee (CHF 50.- / Race)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</si>
</sst>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_ [$CHF-807]\ * #,##0.00_ ;_ [$CHF-807]\ * \-#,##0.00_ ;_ [$CHF-807]\ * &quot;-&quot;??_ ;_ @_ "/>
  </numFmts>
  <fonts count="11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BC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/>
      <top style="medium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/>
      <top style="thin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4" fillId="3" borderId="1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4" fillId="4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5" fillId="5" borderId="1" xfId="0" applyFont="1" applyFill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vertical="center"/>
      <protection hidden="1"/>
    </xf>
    <xf numFmtId="14" fontId="3" fillId="0" borderId="1" xfId="0" applyNumberFormat="1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horizontal="right" vertical="center"/>
      <protection hidden="1"/>
    </xf>
    <xf numFmtId="0" fontId="9" fillId="0" borderId="12" xfId="0" applyFont="1" applyBorder="1" applyAlignment="1" applyProtection="1">
      <alignment horizontal="right" vertical="center"/>
      <protection hidden="1"/>
    </xf>
    <xf numFmtId="0" fontId="3" fillId="0" borderId="12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6" fillId="5" borderId="14" xfId="0" applyFont="1" applyFill="1" applyBorder="1" applyAlignment="1" applyProtection="1">
      <alignment vertical="center"/>
    </xf>
    <xf numFmtId="0" fontId="2" fillId="2" borderId="14" xfId="0" applyFont="1" applyFill="1" applyBorder="1" applyAlignment="1" applyProtection="1">
      <alignment vertical="center"/>
      <protection locked="0"/>
    </xf>
    <xf numFmtId="14" fontId="3" fillId="0" borderId="9" xfId="0" applyNumberFormat="1" applyFont="1" applyBorder="1" applyAlignment="1" applyProtection="1">
      <alignment horizontal="center" vertical="center"/>
    </xf>
    <xf numFmtId="0" fontId="5" fillId="5" borderId="9" xfId="0" applyFont="1" applyFill="1" applyBorder="1" applyAlignment="1" applyProtection="1">
      <alignment horizontal="center" vertical="center"/>
    </xf>
    <xf numFmtId="0" fontId="3" fillId="6" borderId="9" xfId="0" applyFont="1" applyFill="1" applyBorder="1" applyAlignment="1" applyProtection="1">
      <alignment horizontal="center" vertical="center"/>
      <protection locked="0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8" borderId="7" xfId="0" applyFont="1" applyFill="1" applyBorder="1" applyAlignment="1" applyProtection="1">
      <alignment horizontal="center" vertical="center"/>
    </xf>
    <xf numFmtId="0" fontId="3" fillId="8" borderId="8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vertical="center"/>
    </xf>
    <xf numFmtId="0" fontId="4" fillId="3" borderId="16" xfId="0" applyFont="1" applyFill="1" applyBorder="1" applyAlignment="1" applyProtection="1">
      <alignment vertical="center"/>
    </xf>
    <xf numFmtId="0" fontId="4" fillId="6" borderId="17" xfId="0" applyFont="1" applyFill="1" applyBorder="1" applyAlignment="1" applyProtection="1">
      <alignment horizontal="center" vertical="center" wrapText="1"/>
    </xf>
    <xf numFmtId="0" fontId="4" fillId="6" borderId="5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vertical="center"/>
      <protection locked="0"/>
    </xf>
    <xf numFmtId="0" fontId="2" fillId="2" borderId="18" xfId="0" applyFont="1" applyFill="1" applyBorder="1" applyAlignment="1" applyProtection="1">
      <alignment vertical="center"/>
      <protection locked="0"/>
    </xf>
    <xf numFmtId="0" fontId="3" fillId="6" borderId="19" xfId="0" applyFont="1" applyFill="1" applyBorder="1" applyAlignment="1" applyProtection="1">
      <alignment horizontal="center" vertical="center"/>
      <protection locked="0"/>
    </xf>
    <xf numFmtId="0" fontId="3" fillId="6" borderId="15" xfId="0" applyFont="1" applyFill="1" applyBorder="1" applyAlignment="1" applyProtection="1">
      <alignment horizontal="center" vertical="center"/>
      <protection locked="0"/>
    </xf>
    <xf numFmtId="0" fontId="3" fillId="5" borderId="20" xfId="0" applyFont="1" applyFill="1" applyBorder="1" applyAlignment="1" applyProtection="1">
      <alignment horizontal="center" vertical="center" wrapText="1"/>
      <protection locked="0"/>
    </xf>
    <xf numFmtId="0" fontId="6" fillId="5" borderId="21" xfId="0" applyFont="1" applyFill="1" applyBorder="1" applyAlignment="1" applyProtection="1">
      <alignment vertical="center"/>
    </xf>
    <xf numFmtId="0" fontId="6" fillId="5" borderId="22" xfId="0" applyFont="1" applyFill="1" applyBorder="1" applyAlignment="1" applyProtection="1">
      <alignment vertical="center"/>
    </xf>
    <xf numFmtId="0" fontId="5" fillId="5" borderId="23" xfId="0" applyFont="1" applyFill="1" applyBorder="1" applyAlignment="1" applyProtection="1">
      <alignment horizontal="center" vertical="center"/>
    </xf>
    <xf numFmtId="0" fontId="5" fillId="5" borderId="21" xfId="0" applyFont="1" applyFill="1" applyBorder="1" applyAlignment="1" applyProtection="1">
      <alignment horizontal="center" vertical="center"/>
    </xf>
    <xf numFmtId="0" fontId="3" fillId="5" borderId="24" xfId="0" applyFont="1" applyFill="1" applyBorder="1" applyAlignment="1" applyProtection="1">
      <alignment horizontal="center" vertical="center" wrapText="1"/>
      <protection locked="0"/>
    </xf>
    <xf numFmtId="0" fontId="3" fillId="5" borderId="25" xfId="0" applyFont="1" applyFill="1" applyBorder="1" applyAlignment="1" applyProtection="1">
      <alignment horizontal="center" vertical="center" wrapText="1"/>
      <protection locked="0"/>
    </xf>
    <xf numFmtId="0" fontId="6" fillId="5" borderId="26" xfId="0" applyFont="1" applyFill="1" applyBorder="1" applyAlignment="1" applyProtection="1">
      <alignment vertical="center"/>
    </xf>
    <xf numFmtId="0" fontId="6" fillId="5" borderId="27" xfId="0" applyFont="1" applyFill="1" applyBorder="1" applyAlignment="1" applyProtection="1">
      <alignment vertical="center"/>
    </xf>
    <xf numFmtId="0" fontId="5" fillId="5" borderId="28" xfId="0" applyFont="1" applyFill="1" applyBorder="1" applyAlignment="1" applyProtection="1">
      <alignment horizontal="center" vertical="center"/>
    </xf>
    <xf numFmtId="0" fontId="5" fillId="5" borderId="26" xfId="0" applyFont="1" applyFill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  <protection hidden="1"/>
    </xf>
    <xf numFmtId="0" fontId="4" fillId="7" borderId="1" xfId="0" applyFont="1" applyFill="1" applyBorder="1" applyAlignment="1" applyProtection="1">
      <alignment horizontal="center" vertical="center" wrapText="1"/>
    </xf>
    <xf numFmtId="0" fontId="3" fillId="7" borderId="1" xfId="0" applyFont="1" applyFill="1" applyBorder="1" applyAlignment="1" applyProtection="1">
      <alignment horizontal="center" vertical="center"/>
      <protection locked="0"/>
    </xf>
    <xf numFmtId="0" fontId="4" fillId="7" borderId="9" xfId="0" applyFont="1" applyFill="1" applyBorder="1" applyAlignment="1" applyProtection="1">
      <alignment horizontal="center" vertical="center" wrapText="1"/>
    </xf>
    <xf numFmtId="0" fontId="3" fillId="7" borderId="9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</xf>
    <xf numFmtId="0" fontId="4" fillId="9" borderId="0" xfId="0" applyFont="1" applyFill="1" applyAlignment="1" applyProtection="1">
      <alignment horizontal="center" vertical="center"/>
    </xf>
    <xf numFmtId="0" fontId="1" fillId="0" borderId="0" xfId="0" applyFont="1" applyAlignment="1" applyProtection="1">
      <alignment vertical="center"/>
      <protection hidden="1"/>
    </xf>
    <xf numFmtId="0" fontId="0" fillId="0" borderId="0" xfId="0" applyBorder="1"/>
    <xf numFmtId="0" fontId="3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Border="1" applyAlignment="1">
      <alignment vertical="top" wrapText="1"/>
    </xf>
    <xf numFmtId="165" fontId="3" fillId="0" borderId="0" xfId="0" applyNumberFormat="1" applyFont="1" applyAlignment="1" applyProtection="1">
      <alignment horizontal="right" vertical="center"/>
    </xf>
    <xf numFmtId="165" fontId="3" fillId="0" borderId="2" xfId="0" applyNumberFormat="1" applyFont="1" applyBorder="1" applyAlignment="1" applyProtection="1">
      <alignment horizontal="right" vertical="center"/>
    </xf>
    <xf numFmtId="165" fontId="4" fillId="0" borderId="3" xfId="0" applyNumberFormat="1" applyFont="1" applyBorder="1" applyAlignment="1" applyProtection="1">
      <alignment horizontal="right" vertical="center"/>
    </xf>
  </cellXfs>
  <cellStyles count="1">
    <cellStyle name="Standard" xfId="0" builtinId="0"/>
  </cellStyles>
  <dxfs count="2">
    <dxf>
      <fill>
        <patternFill>
          <bgColor theme="4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CBC6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zoomScale="90" zoomScaleNormal="90" workbookViewId="0">
      <selection activeCell="C9" sqref="C9"/>
    </sheetView>
  </sheetViews>
  <sheetFormatPr baseColWidth="10" defaultColWidth="11" defaultRowHeight="15" outlineLevelCol="1" x14ac:dyDescent="0.2"/>
  <cols>
    <col min="1" max="1" width="3.25" style="2" customWidth="1"/>
    <col min="2" max="2" width="14.375" style="2" customWidth="1"/>
    <col min="3" max="3" width="26.125" style="3" customWidth="1"/>
    <col min="4" max="4" width="28.125" style="3" customWidth="1"/>
    <col min="5" max="6" width="13" style="3" customWidth="1"/>
    <col min="7" max="7" width="13" style="3" hidden="1" customWidth="1" outlineLevel="1"/>
    <col min="8" max="8" width="13" customWidth="1" collapsed="1"/>
    <col min="9" max="9" width="13" customWidth="1"/>
    <col min="10" max="11" width="10" style="3" hidden="1" customWidth="1" outlineLevel="1"/>
    <col min="12" max="12" width="10" style="3" customWidth="1" collapsed="1"/>
    <col min="13" max="13" width="10" style="3" customWidth="1"/>
    <col min="14" max="16384" width="11" style="3"/>
  </cols>
  <sheetData>
    <row r="1" spans="1:10" s="7" customFormat="1" ht="31.5" customHeight="1" thickBot="1" x14ac:dyDescent="0.25">
      <c r="A1" s="64" t="s">
        <v>22</v>
      </c>
      <c r="B1" s="34"/>
      <c r="C1" s="34"/>
      <c r="D1" s="34"/>
      <c r="E1" s="65" t="s">
        <v>23</v>
      </c>
      <c r="F1" s="65"/>
      <c r="G1" s="65"/>
      <c r="H1" s="65"/>
      <c r="I1" s="65"/>
    </row>
    <row r="2" spans="1:10" x14ac:dyDescent="0.2">
      <c r="C2" s="4" t="s">
        <v>17</v>
      </c>
      <c r="D2" s="5"/>
      <c r="E2" s="32" t="s">
        <v>5</v>
      </c>
      <c r="F2" s="33" t="s">
        <v>5</v>
      </c>
      <c r="H2" s="32" t="s">
        <v>12</v>
      </c>
      <c r="I2" s="33" t="s">
        <v>12</v>
      </c>
    </row>
    <row r="3" spans="1:10" ht="15.75" x14ac:dyDescent="0.2">
      <c r="C3" s="11"/>
      <c r="E3" s="27">
        <v>43477</v>
      </c>
      <c r="F3" s="19">
        <v>43478</v>
      </c>
      <c r="H3" s="27">
        <v>43477</v>
      </c>
      <c r="I3" s="19">
        <v>43478</v>
      </c>
    </row>
    <row r="4" spans="1:10" s="7" customFormat="1" ht="64.5" customHeight="1" thickBot="1" x14ac:dyDescent="0.25">
      <c r="A4" s="6"/>
      <c r="B4" s="37" t="s">
        <v>9</v>
      </c>
      <c r="C4" s="38" t="s">
        <v>2</v>
      </c>
      <c r="D4" s="39" t="s">
        <v>3</v>
      </c>
      <c r="E4" s="40" t="s">
        <v>24</v>
      </c>
      <c r="F4" s="41" t="s">
        <v>21</v>
      </c>
      <c r="H4" s="62" t="s">
        <v>18</v>
      </c>
      <c r="I4" s="60" t="s">
        <v>18</v>
      </c>
    </row>
    <row r="5" spans="1:10" ht="17.25" customHeight="1" x14ac:dyDescent="0.2">
      <c r="A5" s="35"/>
      <c r="B5" s="47" t="s">
        <v>5</v>
      </c>
      <c r="C5" s="48" t="s">
        <v>0</v>
      </c>
      <c r="D5" s="49" t="s">
        <v>1</v>
      </c>
      <c r="E5" s="50">
        <v>1</v>
      </c>
      <c r="F5" s="51">
        <v>1</v>
      </c>
      <c r="H5" s="50"/>
      <c r="I5" s="51"/>
    </row>
    <row r="6" spans="1:10" ht="17.25" customHeight="1" x14ac:dyDescent="0.2">
      <c r="A6" s="35"/>
      <c r="B6" s="52" t="s">
        <v>7</v>
      </c>
      <c r="C6" s="9" t="s">
        <v>14</v>
      </c>
      <c r="D6" s="25" t="s">
        <v>13</v>
      </c>
      <c r="E6" s="28"/>
      <c r="F6" s="8"/>
      <c r="H6" s="28">
        <v>1</v>
      </c>
      <c r="I6" s="8">
        <v>1</v>
      </c>
    </row>
    <row r="7" spans="1:10" ht="17.25" customHeight="1" thickBot="1" x14ac:dyDescent="0.25">
      <c r="A7" s="36"/>
      <c r="B7" s="53" t="s">
        <v>6</v>
      </c>
      <c r="C7" s="54" t="s">
        <v>15</v>
      </c>
      <c r="D7" s="55" t="s">
        <v>16</v>
      </c>
      <c r="E7" s="56"/>
      <c r="F7" s="57"/>
      <c r="H7" s="56">
        <v>1</v>
      </c>
      <c r="I7" s="57">
        <v>1</v>
      </c>
    </row>
    <row r="8" spans="1:10" ht="17.25" customHeight="1" x14ac:dyDescent="0.2">
      <c r="A8" s="10">
        <v>1</v>
      </c>
      <c r="B8" s="42"/>
      <c r="C8" s="43"/>
      <c r="D8" s="44"/>
      <c r="E8" s="45"/>
      <c r="F8" s="46"/>
      <c r="G8" s="2">
        <f>COUNTA(E8:F8)</f>
        <v>0</v>
      </c>
      <c r="H8" s="63"/>
      <c r="I8" s="61"/>
      <c r="J8" s="2">
        <f>COUNTA(H8:I8)</f>
        <v>0</v>
      </c>
    </row>
    <row r="9" spans="1:10" ht="17.25" customHeight="1" x14ac:dyDescent="0.2">
      <c r="A9" s="10">
        <v>2</v>
      </c>
      <c r="B9" s="1"/>
      <c r="C9" s="11"/>
      <c r="D9" s="26"/>
      <c r="E9" s="29"/>
      <c r="F9" s="17"/>
      <c r="G9" s="2">
        <f>COUNTA(E9:F9)</f>
        <v>0</v>
      </c>
      <c r="H9" s="63"/>
      <c r="I9" s="61"/>
      <c r="J9" s="2">
        <f>COUNTA(H9:I9)</f>
        <v>0</v>
      </c>
    </row>
    <row r="10" spans="1:10" ht="17.25" customHeight="1" x14ac:dyDescent="0.2">
      <c r="A10" s="10">
        <v>3</v>
      </c>
      <c r="B10" s="1"/>
      <c r="C10" s="11"/>
      <c r="D10" s="26"/>
      <c r="E10" s="29"/>
      <c r="F10" s="17"/>
      <c r="G10" s="2">
        <f>COUNTA(E10:F10)</f>
        <v>0</v>
      </c>
      <c r="H10" s="63"/>
      <c r="I10" s="61"/>
      <c r="J10" s="2">
        <f>COUNTA(H10:I10)</f>
        <v>0</v>
      </c>
    </row>
    <row r="11" spans="1:10" ht="17.25" customHeight="1" x14ac:dyDescent="0.2">
      <c r="A11" s="10">
        <v>4</v>
      </c>
      <c r="B11" s="1"/>
      <c r="C11" s="11"/>
      <c r="D11" s="26"/>
      <c r="E11" s="29"/>
      <c r="F11" s="17"/>
      <c r="G11" s="2">
        <f>COUNTA(E11:F11)</f>
        <v>0</v>
      </c>
      <c r="H11" s="63"/>
      <c r="I11" s="61"/>
      <c r="J11" s="2">
        <f>COUNTA(H11:I11)</f>
        <v>0</v>
      </c>
    </row>
    <row r="12" spans="1:10" ht="17.25" customHeight="1" x14ac:dyDescent="0.2">
      <c r="A12" s="10">
        <v>5</v>
      </c>
      <c r="B12" s="1"/>
      <c r="C12" s="11"/>
      <c r="D12" s="26"/>
      <c r="E12" s="29"/>
      <c r="F12" s="17"/>
      <c r="G12" s="2">
        <f>COUNTA(E12:F12)</f>
        <v>0</v>
      </c>
      <c r="H12" s="63"/>
      <c r="I12" s="61"/>
      <c r="J12" s="2">
        <f>COUNTA(H12:I12)</f>
        <v>0</v>
      </c>
    </row>
    <row r="13" spans="1:10" ht="17.25" customHeight="1" x14ac:dyDescent="0.2">
      <c r="A13" s="10">
        <v>6</v>
      </c>
      <c r="B13" s="1"/>
      <c r="C13" s="11"/>
      <c r="D13" s="26"/>
      <c r="E13" s="29"/>
      <c r="F13" s="17"/>
      <c r="G13" s="2">
        <f>COUNTA(E13:F13)</f>
        <v>0</v>
      </c>
      <c r="H13" s="63"/>
      <c r="I13" s="61"/>
      <c r="J13" s="2">
        <f>COUNTA(H13:I13)</f>
        <v>0</v>
      </c>
    </row>
    <row r="14" spans="1:10" ht="17.25" customHeight="1" x14ac:dyDescent="0.2">
      <c r="A14" s="10">
        <v>7</v>
      </c>
      <c r="B14" s="1"/>
      <c r="C14" s="11"/>
      <c r="D14" s="26"/>
      <c r="E14" s="29"/>
      <c r="F14" s="17"/>
      <c r="G14" s="2">
        <f>COUNTA(E14:F14)</f>
        <v>0</v>
      </c>
      <c r="H14" s="63"/>
      <c r="I14" s="61"/>
      <c r="J14" s="2">
        <f>COUNTA(H14:I14)</f>
        <v>0</v>
      </c>
    </row>
    <row r="15" spans="1:10" ht="17.25" customHeight="1" x14ac:dyDescent="0.2">
      <c r="A15" s="10">
        <v>8</v>
      </c>
      <c r="B15" s="1"/>
      <c r="C15" s="11"/>
      <c r="D15" s="26"/>
      <c r="E15" s="29"/>
      <c r="F15" s="17"/>
      <c r="G15" s="2">
        <f>COUNTA(E15:F15)</f>
        <v>0</v>
      </c>
      <c r="H15" s="63"/>
      <c r="I15" s="61"/>
      <c r="J15" s="2">
        <f>COUNTA(H15:I15)</f>
        <v>0</v>
      </c>
    </row>
    <row r="16" spans="1:10" ht="17.25" customHeight="1" x14ac:dyDescent="0.2">
      <c r="A16" s="10">
        <v>9</v>
      </c>
      <c r="B16" s="1"/>
      <c r="C16" s="11"/>
      <c r="D16" s="26"/>
      <c r="E16" s="29"/>
      <c r="F16" s="17"/>
      <c r="G16" s="2">
        <f>COUNTA(E16:F16)</f>
        <v>0</v>
      </c>
      <c r="H16" s="63"/>
      <c r="I16" s="61"/>
      <c r="J16" s="2">
        <f>COUNTA(H16:I16)</f>
        <v>0</v>
      </c>
    </row>
    <row r="17" spans="1:11" ht="17.25" customHeight="1" x14ac:dyDescent="0.2">
      <c r="A17" s="10">
        <v>10</v>
      </c>
      <c r="B17" s="1"/>
      <c r="C17" s="11"/>
      <c r="D17" s="26"/>
      <c r="E17" s="29"/>
      <c r="F17" s="17"/>
      <c r="G17" s="2">
        <f>COUNTA(E17:F17)</f>
        <v>0</v>
      </c>
      <c r="H17" s="63"/>
      <c r="I17" s="61"/>
      <c r="J17" s="2">
        <f>COUNTA(H17:I17)</f>
        <v>0</v>
      </c>
    </row>
    <row r="18" spans="1:11" ht="17.25" customHeight="1" x14ac:dyDescent="0.2">
      <c r="A18" s="10">
        <v>11</v>
      </c>
      <c r="B18" s="1"/>
      <c r="C18" s="11"/>
      <c r="D18" s="26"/>
      <c r="E18" s="29"/>
      <c r="F18" s="17"/>
      <c r="G18" s="2">
        <f>COUNTA(E18:F18)</f>
        <v>0</v>
      </c>
      <c r="H18" s="63"/>
      <c r="I18" s="61"/>
      <c r="J18" s="2">
        <f>COUNTA(H18:I18)</f>
        <v>0</v>
      </c>
    </row>
    <row r="19" spans="1:11" ht="17.25" customHeight="1" x14ac:dyDescent="0.2">
      <c r="A19" s="10">
        <v>12</v>
      </c>
      <c r="B19" s="1"/>
      <c r="C19" s="11"/>
      <c r="D19" s="26"/>
      <c r="E19" s="29"/>
      <c r="F19" s="17"/>
      <c r="G19" s="2">
        <f>COUNTA(E19:F19)</f>
        <v>0</v>
      </c>
      <c r="H19" s="63"/>
      <c r="I19" s="61"/>
      <c r="J19" s="2">
        <f>COUNTA(H19:I19)</f>
        <v>0</v>
      </c>
    </row>
    <row r="20" spans="1:11" ht="17.25" customHeight="1" x14ac:dyDescent="0.2">
      <c r="A20" s="10">
        <v>13</v>
      </c>
      <c r="B20" s="1"/>
      <c r="C20" s="11"/>
      <c r="D20" s="26"/>
      <c r="E20" s="29"/>
      <c r="F20" s="17"/>
      <c r="G20" s="2">
        <f>COUNTA(E20:F20)</f>
        <v>0</v>
      </c>
      <c r="H20" s="63"/>
      <c r="I20" s="61"/>
      <c r="J20" s="2">
        <f>COUNTA(H20:I20)</f>
        <v>0</v>
      </c>
    </row>
    <row r="21" spans="1:11" ht="17.25" customHeight="1" x14ac:dyDescent="0.2">
      <c r="A21" s="10">
        <v>14</v>
      </c>
      <c r="B21" s="1"/>
      <c r="C21" s="11"/>
      <c r="D21" s="26"/>
      <c r="E21" s="29"/>
      <c r="F21" s="17"/>
      <c r="G21" s="2">
        <f>COUNTA(E21:F21)</f>
        <v>0</v>
      </c>
      <c r="H21" s="63"/>
      <c r="I21" s="61"/>
      <c r="J21" s="2">
        <f>COUNTA(H21:I21)</f>
        <v>0</v>
      </c>
    </row>
    <row r="22" spans="1:11" ht="17.25" customHeight="1" x14ac:dyDescent="0.2">
      <c r="A22" s="10">
        <v>15</v>
      </c>
      <c r="B22" s="1"/>
      <c r="C22" s="11"/>
      <c r="D22" s="26"/>
      <c r="E22" s="29"/>
      <c r="F22" s="17"/>
      <c r="G22" s="2">
        <f>COUNTA(E22:F22)</f>
        <v>0</v>
      </c>
      <c r="H22" s="63"/>
      <c r="I22" s="61"/>
      <c r="J22" s="2">
        <f>COUNTA(H22:I22)</f>
        <v>0</v>
      </c>
    </row>
    <row r="23" spans="1:11" ht="17.25" customHeight="1" x14ac:dyDescent="0.2">
      <c r="A23" s="10">
        <v>16</v>
      </c>
      <c r="B23" s="1"/>
      <c r="C23" s="11"/>
      <c r="D23" s="26"/>
      <c r="E23" s="29"/>
      <c r="F23" s="17"/>
      <c r="G23" s="2">
        <f>COUNTA(E23:F23)</f>
        <v>0</v>
      </c>
      <c r="H23" s="63"/>
      <c r="I23" s="61"/>
      <c r="J23" s="2">
        <f>COUNTA(H23:I23)</f>
        <v>0</v>
      </c>
    </row>
    <row r="24" spans="1:11" ht="17.25" customHeight="1" x14ac:dyDescent="0.2">
      <c r="A24" s="10">
        <v>17</v>
      </c>
      <c r="B24" s="1"/>
      <c r="C24" s="11"/>
      <c r="D24" s="26"/>
      <c r="E24" s="29"/>
      <c r="F24" s="17"/>
      <c r="G24" s="2">
        <f>COUNTA(E24:F24)</f>
        <v>0</v>
      </c>
      <c r="H24" s="63"/>
      <c r="I24" s="61"/>
      <c r="J24" s="2">
        <f>COUNTA(H24:I24)</f>
        <v>0</v>
      </c>
    </row>
    <row r="25" spans="1:11" ht="17.25" customHeight="1" x14ac:dyDescent="0.2">
      <c r="A25" s="10">
        <v>18</v>
      </c>
      <c r="B25" s="1"/>
      <c r="C25" s="11"/>
      <c r="D25" s="26"/>
      <c r="E25" s="29"/>
      <c r="F25" s="17"/>
      <c r="G25" s="2">
        <f>COUNTA(E25:F25)</f>
        <v>0</v>
      </c>
      <c r="H25" s="63"/>
      <c r="I25" s="61"/>
      <c r="J25" s="2">
        <f>COUNTA(H25:I25)</f>
        <v>0</v>
      </c>
    </row>
    <row r="26" spans="1:11" ht="17.25" customHeight="1" x14ac:dyDescent="0.2">
      <c r="A26" s="10">
        <v>19</v>
      </c>
      <c r="B26" s="1"/>
      <c r="C26" s="11"/>
      <c r="D26" s="26"/>
      <c r="E26" s="29"/>
      <c r="F26" s="17"/>
      <c r="G26" s="2">
        <f>COUNTA(E26:F26)</f>
        <v>0</v>
      </c>
      <c r="H26" s="63"/>
      <c r="I26" s="61"/>
      <c r="J26" s="2">
        <f>COUNTA(H26:I26)</f>
        <v>0</v>
      </c>
    </row>
    <row r="27" spans="1:11" ht="17.25" customHeight="1" x14ac:dyDescent="0.2">
      <c r="A27" s="10">
        <v>20</v>
      </c>
      <c r="B27" s="1"/>
      <c r="C27" s="11"/>
      <c r="D27" s="26"/>
      <c r="E27" s="29"/>
      <c r="F27" s="17"/>
      <c r="G27" s="2">
        <f>COUNTA(E27:F27)</f>
        <v>0</v>
      </c>
      <c r="H27" s="63"/>
      <c r="I27" s="61"/>
      <c r="J27" s="2">
        <f>COUNTA(H27:I27)</f>
        <v>0</v>
      </c>
    </row>
    <row r="28" spans="1:11" ht="17.25" customHeight="1" x14ac:dyDescent="0.2">
      <c r="A28" s="10">
        <v>21</v>
      </c>
      <c r="B28" s="1"/>
      <c r="C28" s="11"/>
      <c r="D28" s="26"/>
      <c r="E28" s="29"/>
      <c r="F28" s="17"/>
      <c r="G28" s="2">
        <f>COUNTA(E28:F28)</f>
        <v>0</v>
      </c>
      <c r="H28" s="63"/>
      <c r="I28" s="61"/>
      <c r="J28" s="2">
        <f>COUNTA(H28:I28)</f>
        <v>0</v>
      </c>
    </row>
    <row r="29" spans="1:11" ht="17.25" customHeight="1" x14ac:dyDescent="0.2">
      <c r="A29" s="10">
        <v>22</v>
      </c>
      <c r="B29" s="1"/>
      <c r="C29" s="11"/>
      <c r="D29" s="26"/>
      <c r="E29" s="29"/>
      <c r="F29" s="17"/>
      <c r="G29" s="2">
        <f>COUNTA(E29:F29)</f>
        <v>0</v>
      </c>
      <c r="H29" s="63"/>
      <c r="I29" s="61"/>
      <c r="J29" s="2">
        <f>COUNTA(H29:I29)</f>
        <v>0</v>
      </c>
    </row>
    <row r="30" spans="1:11" ht="17.25" customHeight="1" x14ac:dyDescent="0.2">
      <c r="A30" s="10">
        <v>23</v>
      </c>
      <c r="B30" s="1"/>
      <c r="C30" s="11"/>
      <c r="D30" s="26"/>
      <c r="E30" s="29"/>
      <c r="F30" s="17"/>
      <c r="G30" s="2">
        <f>COUNTA(E30:F30)</f>
        <v>0</v>
      </c>
      <c r="H30" s="63"/>
      <c r="I30" s="61"/>
      <c r="J30" s="2">
        <f>COUNTA(H30:I30)</f>
        <v>0</v>
      </c>
      <c r="K30" s="13">
        <v>1</v>
      </c>
    </row>
    <row r="31" spans="1:11" ht="17.25" customHeight="1" x14ac:dyDescent="0.2">
      <c r="A31" s="10">
        <v>24</v>
      </c>
      <c r="B31" s="1"/>
      <c r="C31" s="11"/>
      <c r="D31" s="26"/>
      <c r="E31" s="29"/>
      <c r="F31" s="17"/>
      <c r="G31" s="2">
        <f>COUNTA(E31:F31)</f>
        <v>0</v>
      </c>
      <c r="H31" s="63"/>
      <c r="I31" s="61"/>
      <c r="J31" s="2">
        <f>COUNTA(H31:I31)</f>
        <v>0</v>
      </c>
      <c r="K31" s="13" t="s">
        <v>5</v>
      </c>
    </row>
    <row r="32" spans="1:11" ht="17.25" customHeight="1" x14ac:dyDescent="0.2">
      <c r="A32" s="10">
        <v>25</v>
      </c>
      <c r="B32" s="1"/>
      <c r="C32" s="11"/>
      <c r="D32" s="26"/>
      <c r="E32" s="29"/>
      <c r="F32" s="17"/>
      <c r="G32" s="2">
        <f>COUNTA(E32:F32)</f>
        <v>0</v>
      </c>
      <c r="H32" s="63"/>
      <c r="I32" s="61"/>
      <c r="J32" s="2">
        <f>COUNTA(H32:I32)</f>
        <v>0</v>
      </c>
      <c r="K32" s="13" t="s">
        <v>7</v>
      </c>
    </row>
    <row r="33" spans="1:14" ht="17.25" customHeight="1" thickBot="1" x14ac:dyDescent="0.25">
      <c r="A33" s="10">
        <v>26</v>
      </c>
      <c r="B33" s="1"/>
      <c r="C33" s="11"/>
      <c r="D33" s="26"/>
      <c r="E33" s="30"/>
      <c r="F33" s="31"/>
      <c r="G33" s="2">
        <f>COUNTA(E33:F33)</f>
        <v>0</v>
      </c>
      <c r="H33" s="63"/>
      <c r="I33" s="61"/>
      <c r="J33" s="2">
        <f>COUNTA(H33:I33)</f>
        <v>0</v>
      </c>
      <c r="K33" s="13" t="s">
        <v>6</v>
      </c>
    </row>
    <row r="34" spans="1:14" ht="15.75" thickBot="1" x14ac:dyDescent="0.25">
      <c r="D34" s="3" t="s">
        <v>4</v>
      </c>
      <c r="E34" s="20">
        <f>SUM(E8:E33)</f>
        <v>0</v>
      </c>
      <c r="F34" s="20">
        <f>SUM(F8:F33)</f>
        <v>0</v>
      </c>
      <c r="H34" s="20">
        <f>SUM(H8:H33)</f>
        <v>0</v>
      </c>
      <c r="I34" s="20">
        <f>SUM(I8:I33)</f>
        <v>0</v>
      </c>
    </row>
    <row r="35" spans="1:14" ht="15.75" thickTop="1" x14ac:dyDescent="0.2">
      <c r="D35" s="12"/>
      <c r="E35" s="12"/>
      <c r="F35" s="18"/>
      <c r="G35" s="12"/>
      <c r="H35" s="18"/>
      <c r="I35" s="59"/>
      <c r="J35" s="12"/>
      <c r="K35" s="12"/>
      <c r="L35" s="12"/>
      <c r="M35" s="12"/>
    </row>
    <row r="36" spans="1:14" x14ac:dyDescent="0.2">
      <c r="D36" s="16" t="s">
        <v>8</v>
      </c>
      <c r="E36" s="22" t="s">
        <v>10</v>
      </c>
      <c r="F36" s="21" t="s">
        <v>11</v>
      </c>
      <c r="G36" s="14"/>
      <c r="H36" s="70"/>
      <c r="I36" s="70"/>
      <c r="J36" s="70"/>
      <c r="K36" s="70"/>
      <c r="L36" s="70"/>
      <c r="M36" s="70"/>
      <c r="N36" s="68"/>
    </row>
    <row r="37" spans="1:14" x14ac:dyDescent="0.2">
      <c r="D37" s="15" t="s">
        <v>25</v>
      </c>
      <c r="E37" s="23">
        <f>SUM(H34:I34)</f>
        <v>0</v>
      </c>
      <c r="F37" s="71">
        <f>E37*30</f>
        <v>0</v>
      </c>
      <c r="G37" s="14"/>
      <c r="H37" s="70"/>
      <c r="I37" s="70"/>
      <c r="J37" s="70"/>
      <c r="K37" s="70"/>
      <c r="L37" s="70"/>
      <c r="M37" s="70"/>
      <c r="N37" s="68"/>
    </row>
    <row r="38" spans="1:14" x14ac:dyDescent="0.2">
      <c r="D38" s="66" t="s">
        <v>26</v>
      </c>
      <c r="E38" s="24">
        <f>SUM(E34:F34)</f>
        <v>0</v>
      </c>
      <c r="F38" s="72">
        <f>SUM(E34:F34)*50</f>
        <v>0</v>
      </c>
      <c r="G38" s="14"/>
      <c r="H38" s="70"/>
      <c r="I38" s="70"/>
      <c r="J38" s="70"/>
      <c r="K38" s="70"/>
      <c r="L38" s="70"/>
      <c r="M38" s="70"/>
      <c r="N38" s="68"/>
    </row>
    <row r="39" spans="1:14" ht="15.75" thickBot="1" x14ac:dyDescent="0.25">
      <c r="B39" s="13"/>
      <c r="D39" s="7" t="s">
        <v>4</v>
      </c>
      <c r="E39" s="58"/>
      <c r="F39" s="73">
        <f>SUM(F37:F38)</f>
        <v>0</v>
      </c>
      <c r="G39" s="14"/>
      <c r="H39" s="70"/>
      <c r="I39" s="70"/>
      <c r="J39" s="70"/>
      <c r="K39" s="70"/>
      <c r="L39" s="70"/>
      <c r="M39" s="70"/>
      <c r="N39" s="68"/>
    </row>
    <row r="40" spans="1:14" ht="15.75" thickTop="1" x14ac:dyDescent="0.2">
      <c r="G40" s="12"/>
      <c r="H40" s="70"/>
      <c r="I40" s="70"/>
      <c r="J40" s="70"/>
      <c r="K40" s="70"/>
      <c r="L40" s="70"/>
      <c r="M40" s="70"/>
      <c r="N40" s="68"/>
    </row>
    <row r="41" spans="1:14" x14ac:dyDescent="0.2">
      <c r="F41" s="2"/>
      <c r="H41" s="67"/>
      <c r="I41" s="67"/>
      <c r="J41" s="68"/>
      <c r="K41" s="68"/>
    </row>
    <row r="42" spans="1:14" x14ac:dyDescent="0.2">
      <c r="E42" s="69" t="s">
        <v>19</v>
      </c>
      <c r="F42" s="2">
        <f>COUNTIF(G8:G33,"=1")+COUNTIF(J8:J33,"=1")</f>
        <v>0</v>
      </c>
    </row>
    <row r="43" spans="1:14" x14ac:dyDescent="0.2">
      <c r="E43" s="69" t="s">
        <v>20</v>
      </c>
      <c r="F43" s="2">
        <f>COUNTIF(G8:G33,"=2")+COUNTIF(J8:J33,"=2")</f>
        <v>0</v>
      </c>
    </row>
  </sheetData>
  <sheetProtection algorithmName="SHA-512" hashValue="KNEIvYO0PbC1d97aVRQQ6gjzgExsfCu2WahBW+UmoI/3sGA2Hscc9ZNEaMHEafuhPAd+hE6Txi6Wi9HPTc4Jcg==" saltValue="QSie3FSD5Xh14j1mJkI8Ew==" spinCount="100000" sheet="1" objects="1" scenarios="1"/>
  <protectedRanges>
    <protectedRange sqref="C3" name="NPC"/>
    <protectedRange sqref="C3 B5:B7 H8:I33 B8:F33" name="TN"/>
    <protectedRange sqref="H36:M40" name="remark"/>
  </protectedRanges>
  <mergeCells count="1">
    <mergeCell ref="E1:I1"/>
  </mergeCells>
  <conditionalFormatting sqref="B8:D33">
    <cfRule type="expression" dxfId="1" priority="1">
      <formula>OR($B8="guide",$B8="staff")</formula>
    </cfRule>
    <cfRule type="expression" dxfId="0" priority="2">
      <formula>$B8="Athlete"</formula>
    </cfRule>
  </conditionalFormatting>
  <dataValidations count="2">
    <dataValidation type="list" allowBlank="1" showInputMessage="1" showErrorMessage="1" sqref="B5:B33">
      <formula1>$K$31:$K$33</formula1>
    </dataValidation>
    <dataValidation type="list" allowBlank="1" showInputMessage="1" showErrorMessage="1" sqref="H8:I33 E8:F33">
      <formula1>$K$30</formula1>
    </dataValidation>
  </dataValidations>
  <pageMargins left="0.7" right="0.7" top="0.78740157499999996" bottom="0.78740157499999996" header="0.3" footer="0.3"/>
  <pageSetup paperSize="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Entry</vt:lpstr>
      <vt:lpstr>Entry!Druckbereich</vt:lpstr>
    </vt:vector>
  </TitlesOfParts>
  <Company>plusport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Joachim Röthlisberger</dc:creator>
  <cp:lastModifiedBy>Röthlisberger Joachim</cp:lastModifiedBy>
  <cp:lastPrinted>2018-10-03T09:28:25Z</cp:lastPrinted>
  <dcterms:created xsi:type="dcterms:W3CDTF">2015-01-26T09:28:46Z</dcterms:created>
  <dcterms:modified xsi:type="dcterms:W3CDTF">2018-12-06T17:32:26Z</dcterms:modified>
</cp:coreProperties>
</file>